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17" documentId="120_S{2AC9BD13-BADA-5192-A53E-5A8FF88502F6}" xr6:coauthVersionLast="47" xr6:coauthVersionMax="47" xr10:uidLastSave="{6548D5DE-F2B3-44C5-BB21-1F817B052EA8}"/>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<sst xmlns="http://schemas.openxmlformats.org/spreadsheetml/2006/main" count="180268" uniqueCount="39120">
  <si>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</si>
  <si>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</si>
  <si>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</si>
  <si>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</si>
  <si>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</si>
  <si>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</si>
  <si>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</si>
  <si>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</si>
  <si>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</si>
  <si>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</si>
  <si>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</si>
  <si>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</si>
  <si>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</si>
  <si>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</si>
  <si>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</si>
  <si>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</si>
  <si>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</si>
  <si>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</si>
  <si>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</si>
  <si>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</si>
  <si>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</si>
  <si>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</si>
  <si>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</si>
  <si>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</si>
  <si>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</si>
  <si>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</si>
  <si>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</si>
  <si>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</si>
  <si>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</si>
  <si>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</si>
  <si>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</si>
  <si>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</si>
  <si>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</si>
  <si>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</si>
  <si>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</si>
  <si>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</si>
  <si>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</si>
  <si>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</si>
  <si>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</si>
  <si>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</si>
  <si>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</si>
  <si>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</si>
  <si>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</si>
  <si>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</si>
  <si>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</si>
  <si>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</si>
  <si>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</si>
  <si>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</si>
  <si>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</si>
  <si>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</si>
  <si>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</si>
  <si>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</si>
  <si>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</si>
  <si>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</si>
  <si>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</si>
  <si>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</si>
  <si>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</si>
  <si>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</si>
  <si>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</si>
  <si>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</si>
  <si>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</si>
  <si>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</si>
  <si>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</si>
  <si>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</si>
  <si>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</si>
  <si>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</si>
  <si>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</si>
  <si>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</si>
  <si>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</si>
  <si>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</si>
  <si>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</si>
  <si>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</si>
  <si>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</si>
  <si>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</si>
  <si>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</si>
  <si>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</si>
  <si>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</si>
  <si>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</si>
  <si>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</si>
  <si>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</si>
  <si>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</si>
  <si>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</si>
  <si>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</si>
  <si>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</si>
  <si>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</si>
  <si>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</si>
  <si>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</si>
  <si>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</si>
  <si>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</si>
  <si>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</si>
  <si>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</si>
  <si>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</si>
  <si>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</si>
  <si>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</si>
  <si>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</si>
  <si>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</si>
  <si>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</si>
  <si>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</si>
  <si>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</si>
  <si>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</si>
  <si>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</si>
  <si>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</si>
  <si>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</si>
  <si>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</si>
  <si>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</si>
  <si>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</si>
  <si>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</si>
  <si>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</si>
  <si>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</si>
  <si>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</si>
  <si>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</si>
  <si>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</si>
  <si>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</si>
  <si>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</si>
  <si>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</si>
  <si>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</si>
  <si>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</si>
  <si>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</si>
  <si>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</si>
  <si>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</si>
  <si>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</si>
  <si>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</si>
  <si>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</si>
  <si>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</si>
  <si>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</si>
  <si>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</si>
  <si>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</si>
  <si>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</si>
  <si>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</si>
  <si>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</si>
  <si>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</si>
  <si>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</si>
  <si>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</si>
  <si>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</si>
  <si>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</si>
  <si>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</si>
  <si>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</si>
  <si>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</si>
  <si>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</si>
  <si>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</si>
  <si>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</si>
  <si>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</si>
  <si>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</si>
  <si>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</si>
  <si>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</si>
  <si>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</si>
  <si>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</si>
  <si>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</si>
  <si>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</si>
  <si>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</si>
  <si>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</si>
  <si>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</si>
  <si>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</si>
  <si>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</si>
  <si>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</si>
  <si>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</si>
  <si>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</si>
  <si>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</si>
  <si>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</si>
  <si>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</si>
  <si>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</si>
  <si>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</si>
  <si>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</si>
  <si>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</si>
  <si>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</si>
  <si>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</si>
  <si>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</si>
  <si>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</si>
  <si>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</si>
  <si>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</si>
  <si>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</si>
  <si>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</si>
  <si>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</si>
  <si>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</si>
  <si>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</si>
  <si>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</si>
  <si>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</si>
  <si>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</si>
  <si>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</si>
  <si>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</si>
  <si>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</si>
  <si>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</si>
  <si>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</si>
  <si>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</si>
  <si>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</si>
  <si>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</si>
  <si>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</si>
  <si>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</si>
  <si>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</si>
  <si>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</si>
  <si>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</si>
  <si>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</si>
  <si>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</si>
  <si>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</si>
  <si>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</si>
  <si>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</si>
  <si>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</si>
  <si>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</si>
  <si>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</si>
  <si>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</si>
  <si>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</si>
  <si>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</si>
  <si>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</si>
  <si>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</si>
  <si>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</si>
  <si>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</si>
  <si>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</si>
  <si>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</si>
  <si>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</si>
  <si>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</si>
  <si>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</si>
  <si>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</si>
  <si>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</si>
  <si>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</si>
  <si>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</si>
  <si>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</si>
  <si>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</si>
  <si>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</si>
  <si>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</si>
  <si>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</si>
  <si>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</si>
  <si>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</si>
  <si>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</si>
  <si>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</si>
  <si>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</si>
  <si>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</si>
  <si>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</si>
  <si>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</si>
  <si>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</si>
  <si>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</si>
  <si>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</si>
  <si>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</si>
  <si>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</si>
  <si>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</si>
  <si>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</si>
  <si>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</si>
  <si>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</si>
  <si>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</si>
  <si>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</si>
  <si>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</si>
  <si>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</si>
  <si>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</si>
  <si>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</si>
  <si>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</si>
  <si>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</si>
  <si>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</si>
  <si>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</si>
  <si>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</si>
  <si>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</si>
  <si>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</si>
  <si>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</si>
  <si>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</si>
  <si>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</si>
  <si>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</si>
  <si>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</si>
  <si>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</si>
  <si>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</si>
  <si>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</si>
  <si>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</si>
  <si>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</si>
  <si>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</si>
  <si>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</si>
  <si>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</si>
  <si>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</si>
  <si>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</si>
  <si>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</si>
  <si>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</si>
  <si>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</si>
  <si>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</si>
  <si>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</si>
  <si>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</si>
  <si>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</si>
  <si>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</si>
  <si>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</si>
  <si>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</si>
  <si>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</si>
  <si>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</si>
  <si>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</si>
  <si>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</si>
  <si>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</si>
  <si>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</si>
  <si>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</si>
  <si>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</si>
  <si>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</si>
  <si>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</si>
  <si>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</si>
  <si>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</si>
  <si>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</si>
  <si>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</si>
  <si>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</si>
  <si>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</si>
  <si>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</si>
  <si>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</si>
  <si>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</si>
  <si>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</si>
  <si>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</si>
  <si>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</si>
  <si>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</si>
  <si>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</si>
  <si>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</si>
  <si>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</si>
  <si>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</si>
  <si>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</si>
  <si>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</si>
  <si>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</si>
  <si>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</si>
  <si>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</si>
  <si>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</si>
  <si>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</si>
  <si>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</si>
  <si>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</si>
  <si>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</si>
  <si>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</si>
  <si>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</si>
  <si>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</si>
  <si>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</si>
  <si>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</si>
  <si>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</si>
  <si>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</si>
  <si>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</si>
  <si>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</si>
  <si>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</si>
  <si>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</si>
  <si>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</si>
  <si>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</si>
  <si>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</si>
  <si>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</si>
  <si>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</si>
  <si>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</si>
  <si>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</si>
  <si>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</si>
  <si>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</si>
  <si>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</si>
  <si>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</si>
  <si>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</si>
  <si>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</si>
  <si>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</si>
  <si>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</si>
  <si>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</si>
  <si>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</si>
  <si>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</si>
  <si>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</si>
  <si>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</si>
  <si>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</si>
  <si>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</si>
  <si>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</si>
  <si>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</si>
  <si>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</si>
  <si>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</si>
  <si>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</si>
  <si>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</si>
  <si>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</si>
  <si>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</si>
  <si>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</si>
  <si>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</si>
  <si>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</si>
  <si>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</si>
  <si>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</si>
  <si>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</si>
  <si>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</si>
  <si>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</si>
  <si>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</si>
  <si>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</si>
  <si>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</si>
  <si>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</si>
  <si>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</si>
  <si>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</si>
  <si>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</si>
  <si>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</si>
  <si>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</si>
  <si>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</si>
  <si>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</si>
  <si>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</si>
  <si>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</si>
  <si>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</si>
  <si>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</si>
  <si>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</si>
  <si>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</si>
  <si>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</si>
  <si>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</si>
  <si>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</si>
  <si>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</si>
  <si>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</si>
  <si>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</si>
  <si>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</si>
  <si>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</si>
  <si>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</si>
  <si>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</si>
  <si>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</si>
  <si>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</si>
  <si>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</si>
  <si>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</si>
  <si>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</si>
  <si>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</si>
  <si>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</si>
  <si>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</si>
  <si>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</si>
  <si>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</si>
  <si>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</si>
  <si>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</si>
  <si>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</si>
  <si>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</si>
  <si>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</si>
  <si>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</si>
  <si>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</si>
  <si>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</si>
  <si>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</si>
  <si>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</si>
  <si>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</si>
  <si>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</si>
  <si>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</si>
  <si>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</si>
  <si>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</si>
  <si>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</si>
  <si>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</si>
  <si>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</si>
  <si>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</si>
  <si>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</si>
  <si>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</si>
  <si>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</si>
  <si>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</si>
  <si>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</si>
  <si>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</si>
  <si>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</si>
  <si>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</si>
  <si>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</si>
  <si>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</si>
  <si>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</si>
  <si>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</si>
  <si>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</si>
  <si>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</si>
  <si>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</si>
  <si>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</si>
  <si>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</si>
  <si>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</si>
  <si>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</si>
  <si>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</si>
  <si>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</si>
  <si>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</si>
  <si>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</si>
  <si>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</si>
  <si>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</si>
  <si>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</si>
  <si>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</si>
  <si>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</si>
  <si>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</si>
  <si>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</si>
  <si>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</si>
  <si>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</si>
  <si>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</si>
  <si>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</si>
  <si>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</si>
  <si>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</si>
  <si>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</si>
  <si>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</si>
  <si>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</si>
  <si>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</si>
  <si>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</si>
  <si>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</si>
  <si>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</si>
  <si>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</si>
  <si>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</si>
  <si>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</si>
  <si>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</si>
  <si>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</si>
  <si>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</si>
  <si>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</si>
  <si>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</si>
  <si>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</si>
  <si>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</si>
  <si>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</si>
  <si>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</si>
  <si>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</si>
  <si>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</si>
  <si>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</si>
  <si>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</si>
  <si>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</si>
  <si>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</si>
  <si>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</si>
  <si>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</si>
  <si>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</si>
  <si>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</si>
  <si>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</si>
  <si>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</si>
  <si>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</si>
  <si>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</si>
  <si>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</si>
  <si>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</si>
  <si>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</si>
  <si>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</si>
  <si>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</si>
  <si>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</si>
  <si>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</si>
  <si>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</si>
  <si>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</si>
  <si>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</si>
  <si>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</si>
  <si>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</si>
  <si>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</si>
  <si>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</si>
  <si>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</si>
  <si>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</si>
  <si>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</si>
  <si>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</si>
  <si>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</si>
  <si>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</si>
  <si>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</si>
  <si>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</si>
  <si>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</si>
  <si>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</si>
  <si>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</si>
  <si>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</si>
  <si>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</si>
  <si>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</si>
  <si>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</si>
  <si>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</si>
  <si>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</si>
  <si>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</si>
  <si>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</si>
  <si>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</si>
  <si>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</si>
  <si>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</si>
  <si>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</si>
  <si>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</si>
  <si>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</si>
  <si>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</si>
  <si>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</si>
  <si>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</si>
  <si>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</si>
  <si>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</si>
  <si>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</si>
  <si>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</si>
  <si>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</si>
  <si>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</si>
  <si>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</si>
  <si>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</si>
  <si>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</si>
  <si>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</si>
  <si>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</si>
  <si>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</si>
  <si>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</si>
  <si>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</si>
  <si>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</si>
  <si>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</si>
  <si>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</si>
  <si>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</si>
  <si>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</si>
  <si>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</si>
  <si>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</si>
  <si>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</si>
  <si>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</si>
  <si>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</si>
  <si>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</si>
  <si>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</si>
  <si>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</si>
  <si>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</si>
  <si>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</si>
  <si>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</si>
  <si>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</si>
  <si>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</si>
  <si>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</si>
  <si>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</si>
  <si>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</si>
  <si>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</si>
  <si>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</si>
  <si>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</si>
  <si>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</si>
  <si>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</si>
  <si>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</si>
  <si>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</si>
  <si>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</si>
  <si>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</si>
  <si>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</si>
  <si>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</si>
  <si>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</si>
  <si>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</si>
  <si>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</si>
  <si>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</si>
  <si>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</si>
  <si>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</si>
  <si>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</si>
  <si>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</si>
  <si>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</si>
  <si>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</si>
  <si>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</si>
  <si>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</si>
  <si>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</si>
  <si>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</si>
  <si>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</si>
  <si>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</si>
  <si>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</si>
  <si>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</si>
  <si>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</si>
  <si>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</si>
  <si>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</si>
  <si>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</si>
  <si>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</si>
  <si>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</si>
  <si>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</si>
  <si>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</si>
  <si>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</si>
  <si>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</si>
  <si>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</si>
  <si>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</si>
  <si>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</si>
  <si>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</si>
  <si>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</si>
  <si>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</si>
  <si>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</si>
  <si>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</si>
  <si>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</si>
  <si>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</si>
  <si>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</si>
  <si>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</si>
  <si>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</si>
  <si>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</si>
  <si>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</si>
  <si>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</si>
  <si>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</si>
  <si>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</si>
  <si>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</si>
  <si>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</si>
  <si>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</si>
  <si>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</si>
  <si>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</si>
  <si>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</si>
  <si>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</si>
  <si>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</si>
  <si>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</si>
  <si>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</si>
  <si>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</si>
  <si>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</si>
  <si>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</si>
  <si>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</si>
  <si>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</si>
  <si>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</si>
  <si>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</si>
  <si>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</si>
  <si>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</si>
  <si>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</si>
  <si>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</si>
  <si>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</si>
  <si>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</si>
  <si>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</si>
  <si>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</si>
  <si>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</si>
  <si>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</si>
  <si>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</si>
  <si>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</si>
  <si>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</si>
  <si>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</si>
  <si>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</si>
  <si>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</si>
  <si>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</si>
  <si>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</si>
  <si>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</si>
  <si>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</si>
  <si>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</si>
  <si>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</si>
  <si>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</si>
  <si>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</si>
  <si>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</si>
  <si>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</si>
  <si>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</si>
  <si>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</si>
  <si>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</si>
  <si>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</si>
  <si>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</si>
  <si>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</si>
  <si>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</si>
  <si>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</si>
  <si>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</si>
  <si>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</si>
  <si>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</si>
  <si>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</si>
  <si>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</si>
  <si>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</si>
  <si>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</si>
  <si>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</si>
  <si>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</si>
  <si>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</si>
  <si>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</si>
  <si>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</si>
  <si>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</si>
  <si>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</si>
  <si>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</si>
  <si>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</si>
  <si>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</si>
  <si>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</si>
  <si>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</si>
  <si>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</si>
  <si>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</si>
  <si>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</si>
  <si>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</si>
  <si>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</si>
  <si>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</si>
  <si>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</si>
  <si>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</si>
  <si>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</si>
  <si>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</si>
  <si>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</si>
  <si>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</si>
  <si>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</si>
  <si>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</si>
  <si>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</si>
  <si>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</si>
  <si>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</si>
  <si>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</si>
  <si>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</si>
  <si>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</si>
  <si>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</si>
  <si>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</si>
  <si>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</si>
  <si>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</si>
  <si>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</si>
  <si>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</si>
  <si>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</si>
  <si>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</si>
  <si>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</si>
  <si>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</si>
  <si>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</si>
  <si>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</si>
  <si>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</si>
  <si>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</si>
  <si>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</si>
  <si>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</si>
  <si>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</si>
  <si>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</si>
  <si>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</si>
  <si>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</si>
  <si>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</si>
  <si>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</si>
  <si>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</si>
  <si>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</si>
  <si>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</si>
  <si>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</si>
  <si>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</si>
  <si>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</si>
  <si>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</si>
  <si>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</si>
  <si>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</si>
  <si>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</si>
  <si>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</si>
  <si>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</si>
  <si>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</si>
  <si>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</si>
  <si>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</si>
  <si>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</si>
  <si>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</si>
  <si>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</si>
  <si>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</si>
  <si>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</si>
  <si>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</si>
  <si>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</si>
  <si>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</si>
  <si>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</si>
  <si>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</si>
  <si>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</si>
  <si>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</si>
  <si>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</si>
  <si>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</si>
  <si>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</si>
  <si>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</si>
  <si>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</si>
  <si>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</si>
  <si>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</si>
  <si>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</si>
  <si>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</si>
  <si>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</si>
  <si>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</si>
  <si>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</si>
  <si>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</si>
  <si>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</si>
  <si>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</si>
  <si>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</si>
  <si>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</si>
  <si>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</si>
  <si>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</si>
  <si>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</si>
  <si>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</si>
  <si>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</si>
  <si>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</si>
  <si>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</si>
  <si>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</si>
  <si>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</si>
  <si>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</si>
  <si>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</si>
  <si>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</si>
  <si>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</si>
  <si>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</si>
  <si>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</si>
  <si>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</si>
  <si>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</si>
  <si>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</si>
  <si>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</si>
  <si>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</si>
  <si>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</si>
  <si>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</si>
  <si>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</si>
  <si>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</si>
  <si>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</si>
  <si>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</si>
  <si>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</si>
  <si>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</si>
  <si>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</si>
  <si>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</si>
  <si>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</si>
  <si>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</si>
  <si>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</si>
  <si>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</si>
  <si>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</si>
  <si>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</si>
  <si>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</si>
  <si>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</si>
  <si>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</si>
  <si>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</si>
  <si>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</si>
  <si>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</si>
  <si>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</si>
  <si>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</si>
  <si>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</si>
  <si>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</si>
  <si>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</si>
  <si>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</si>
  <si>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</si>
  <si>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</si>
  <si>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</si>
  <si>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</si>
  <si>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</si>
  <si>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</si>
  <si>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</si>
  <si>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</si>
  <si>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</si>
  <si>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</si>
  <si>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</si>
  <si>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</si>
  <si>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</si>
  <si>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</si>
  <si>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</si>
  <si>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</si>
  <si>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</si>
  <si>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</si>
  <si>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</si>
  <si>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</si>
  <si>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</si>
  <si>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</si>
  <si>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</si>
  <si>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</si>
  <si>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</si>
  <si>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</si>
  <si>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</si>
  <si>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</si>
  <si>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</si>
  <si>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</si>
  <si>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</si>
  <si>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</si>
  <si>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</si>
  <si>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</si>
  <si>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</si>
  <si>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</si>
  <si>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</si>
  <si>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</si>
  <si>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</si>
  <si>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</si>
  <si>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</si>
  <si>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</si>
  <si>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</si>
  <si>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</si>
  <si>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</si>
  <si>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</si>
  <si>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</si>
  <si>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</si>
  <si>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</si>
  <si>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</si>
  <si>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</si>
  <si>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</si>
  <si>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</si>
  <si>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</si>
  <si>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</si>
  <si>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</si>
  <si>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</si>
  <si>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</si>
  <si>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</si>
  <si>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</si>
  <si>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</si>
  <si>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</si>
  <si>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</si>
  <si>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</si>
  <si>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</si>
  <si>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</si>
  <si>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</si>
  <si>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</si>
  <si>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</si>
  <si>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</si>
  <si>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</si>
  <si>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</si>
  <si>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</si>
  <si>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</si>
  <si>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</si>
  <si>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</si>
  <si>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</si>
  <si>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</si>
  <si>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</si>
  <si>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</si>
  <si>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</si>
  <si>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</si>
  <si>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</si>
  <si>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</si>
  <si>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</si>
  <si>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</si>
  <si>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</si>
  <si>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</si>
  <si>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</si>
  <si>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</si>
  <si>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</si>
  <si>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</si>
  <si>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</si>
  <si>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</si>
  <si>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</si>
  <si>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</si>
  <si>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</si>
  <si>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</si>
  <si>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</si>
  <si>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</si>
  <si>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</si>
  <si>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</si>
  <si>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</si>
  <si>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</si>
  <si>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</si>
  <si>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</si>
  <si>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</si>
  <si>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</si>
  <si>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</si>
  <si>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</si>
  <si>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</si>
  <si>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</si>
  <si>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</si>
  <si>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</si>
  <si>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</si>
  <si>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</si>
  <si>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</si>
  <si>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</si>
  <si>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</si>
  <si>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</si>
  <si>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</si>
  <si>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</si>
  <si>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</si>
  <si>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</si>
  <si>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</si>
  <si>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</si>
  <si>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</si>
  <si>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</si>
  <si>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</si>
  <si>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</si>
  <si>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</si>
  <si>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</si>
  <si>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</si>
  <si>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</si>
  <si>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</si>
  <si>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</si>
  <si>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</si>
  <si>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</si>
  <si>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</si>
  <si>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</si>
  <si>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</si>
  <si>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</si>
  <si>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</si>
  <si>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</si>
  <si>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</si>
  <si>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</si>
  <si>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</si>
  <si>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</si>
  <si>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</si>
  <si>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</si>
  <si>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</si>
  <si>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</si>
  <si>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</si>
  <si>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</si>
  <si>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</si>
  <si>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</si>
  <si>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</si>
  <si>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</si>
  <si>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</si>
  <si>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</si>
  <si>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</si>
  <si>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</si>
  <si>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</si>
  <si>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</si>
  <si>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</si>
  <si>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</si>
  <si>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</si>
  <si>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</si>
  <si>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</si>
  <si>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</si>
  <si>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</si>
  <si>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</si>
  <si>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</si>
  <si>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</si>
  <si>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</si>
  <si>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</si>
  <si>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</si>
  <si>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</si>
  <si>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</si>
  <si>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</si>
  <si>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</si>
  <si>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</si>
  <si>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</si>
  <si>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</si>
  <si>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</si>
  <si>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</si>
  <si>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</si>
  <si>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</si>
  <si>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</si>
  <si>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</si>
  <si>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</si>
  <si>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</si>
  <si>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</si>
  <si>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</si>
  <si>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</si>
  <si>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</si>
  <si>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</si>
  <si>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</si>
  <si>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</si>
  <si>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</si>
  <si>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</si>
  <si>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</si>
  <si>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</si>
  <si>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</si>
  <si>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</si>
  <si>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</si>
  <si>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</si>
  <si>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</si>
  <si>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</si>
  <si>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</si>
  <si>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</si>
  <si>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</si>
  <si>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</si>
  <si>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</si>
  <si>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</si>
  <si>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</si>
  <si>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</si>
  <si>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</si>
  <si>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</si>
  <si>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</si>
  <si>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</si>
  <si>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</si>
  <si>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</si>
  <si>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</si>
  <si>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</si>
  <si>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</si>
  <si>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</si>
  <si>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</si>
  <si>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</si>
  <si>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</si>
  <si>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</si>
  <si>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</si>
  <si>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</si>
  <si>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</si>
  <si>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</si>
  <si>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</si>
  <si>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</si>
  <si>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</si>
  <si>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</si>
  <si>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</si>
  <si>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</si>
  <si>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</si>
  <si>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</si>
  <si>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</si>
  <si>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</si>
  <si>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</si>
  <si>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</si>
  <si>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</si>
  <si>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</si>
  <si>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</si>
  <si>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</si>
  <si>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</si>
  <si>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</si>
  <si>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</si>
  <si>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</si>
  <si>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</si>
  <si>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</si>
  <si>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</si>
  <si>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</si>
  <si>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</si>
  <si>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</si>
  <si>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</si>
  <si>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</si>
  <si>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</si>
  <si>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</si>
  <si>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</si>
  <si>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</si>
  <si>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</si>
  <si>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</si>
  <si>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</si>
  <si>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</si>
  <si>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</si>
  <si>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</si>
  <si>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</si>
  <si>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</si>
  <si>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</si>
  <si>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</si>
  <si>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</si>
  <si>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</si>
  <si>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</si>
  <si>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</si>
  <si>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</si>
  <si>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</si>
  <si>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</si>
  <si>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</si>
  <si>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</si>
  <si>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</si>
  <si>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</si>
  <si>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</si>
  <si>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</si>
  <si>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</si>
  <si>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</si>
  <si>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</si>
  <si>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</si>
  <si>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</si>
  <si>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</si>
  <si>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</si>
  <si>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</si>
  <si>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</si>
  <si>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</si>
  <si>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</si>
  <si>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</si>
  <si>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</si>
  <si>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</si>
  <si>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</si>
  <si>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</si>
  <si>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</si>
  <si>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</si>
  <si>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</si>
  <si>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</si>
  <si>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</si>
  <si>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</si>
  <si>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</si>
  <si>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</si>
  <si>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</si>
  <si>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</si>
  <si>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</si>
  <si>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</si>
  <si>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</si>
  <si>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</si>
  <si>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</si>
  <si>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</si>
  <si>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</si>
  <si>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</si>
  <si>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</si>
  <si>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</si>
  <si>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</si>
  <si>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</si>
  <si>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</si>
  <si>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</si>
  <si>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</si>
  <si>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</si>
  <si>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</si>
  <si>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</si>
  <si>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</si>
  <si>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</si>
  <si>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</si>
  <si>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</si>
  <si>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</si>
  <si>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</si>
  <si>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</si>
  <si>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</si>
  <si>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</si>
  <si>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</si>
  <si>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</si>
  <si>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</si>
  <si>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</si>
  <si>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</si>
  <si>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</si>
  <si>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</si>
  <si>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</si>
  <si>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</si>
  <si>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</si>
  <si>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</si>
  <si>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</si>
  <si>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</si>
  <si>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</si>
  <si>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</si>
  <si>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</si>
  <si>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</si>
  <si>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</si>
  <si>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</si>
  <si>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</si>
  <si>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</si>
  <si>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</si>
  <si>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</si>
  <si>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</si>
  <si>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</si>
  <si>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</si>
  <si>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</si>
  <si>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</si>
  <si>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</si>
  <si>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</si>
  <si>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</si>
  <si>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</si>
  <si>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</si>
  <si>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</si>
  <si>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</si>
  <si>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</si>
  <si>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</si>
  <si>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</si>
  <si>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</si>
  <si>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</si>
  <si>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</si>
  <si>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</si>
  <si>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</si>
  <si>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</si>
  <si>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</si>
  <si>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</si>
  <si>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</si>
  <si>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</si>
  <si>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</si>
  <si>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</si>
  <si>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</si>
  <si>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</si>
  <si>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</si>
  <si>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</si>
  <si>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</si>
  <si>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</si>
  <si>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</si>
  <si>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</si>
  <si>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</si>
  <si>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</si>
  <si>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</si>
  <si>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</si>
  <si>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</si>
  <si>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</si>
  <si>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</si>
  <si>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</si>
  <si>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</si>
  <si>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</si>
  <si>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</si>
  <si>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</si>
  <si>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</si>
  <si>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</si>
  <si>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</si>
  <si>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</si>
  <si>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</si>
  <si>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</si>
  <si>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</si>
  <si>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</si>
  <si>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</si>
  <si>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</si>
  <si>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</si>
  <si>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</si>
  <si>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</si>
  <si>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</si>
  <si>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</si>
  <si>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</si>
  <si>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</si>
  <si>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</si>
  <si>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</si>
  <si>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</si>
  <si>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</si>
  <si>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</si>
  <si>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</si>
  <si>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</si>
  <si>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</si>
  <si>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</si>
  <si>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</si>
  <si>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</si>
  <si>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</si>
  <si>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</si>
  <si>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</si>
  <si>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</si>
  <si>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</si>
  <si>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</si>
  <si>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</si>
  <si>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</si>
  <si>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</si>
  <si>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</si>
  <si>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</si>
  <si>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</si>
  <si>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</si>
  <si>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</si>
  <si>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</si>
  <si>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</si>
  <si>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</si>
  <si>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</si>
  <si>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</si>
  <si>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</si>
  <si>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</si>
  <si>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</si>
  <si>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</si>
  <si>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</si>
  <si>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</si>
  <si>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</si>
  <si>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</si>
  <si>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</si>
  <si>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</si>
  <si>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</si>
  <si>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</si>
  <si>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</si>
  <si>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</si>
  <si>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</si>
  <si>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</si>
  <si>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</si>
  <si>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</si>
  <si>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</si>
  <si>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</si>
  <si>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</si>
  <si>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</si>
  <si>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</si>
  <si>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</si>
  <si>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</si>
  <si>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</si>
  <si>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</si>
  <si>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</si>
  <si>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</si>
  <si>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</si>
  <si>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</si>
  <si>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</si>
  <si>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</si>
  <si>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</si>
  <si>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</si>
  <si>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</si>
  <si>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</si>
  <si>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</si>
  <si>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</si>
  <si>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</si>
  <si>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</si>
  <si>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</si>
  <si>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</si>
  <si>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</si>
  <si>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</si>
  <si>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</si>
  <si>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</si>
  <si>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</si>
  <si>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</si>
  <si>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</si>
  <si>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</si>
  <si>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</si>
  <si>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</si>
  <si>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</si>
  <si>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</si>
  <si>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</si>
  <si>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</si>
  <si>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</si>
  <si>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</si>
  <si>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</si>
  <si>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</si>
  <si>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</si>
  <si>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</si>
  <si>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</si>
  <si>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</si>
  <si>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</si>
  <si>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</si>
  <si>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</si>
  <si>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</si>
  <si>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</si>
  <si>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</si>
  <si>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</si>
  <si>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</si>
  <si>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</si>
  <si>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</si>
  <si>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</si>
  <si>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</si>
  <si>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</si>
  <si>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</si>
  <si>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</si>
  <si>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</si>
  <si>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</si>
  <si>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</si>
  <si>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</si>
  <si>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</si>
  <si>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</si>
  <si>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</si>
  <si>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</si>
  <si>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</si>
  <si>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</si>
  <si>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</si>
  <si>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</si>
  <si>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</si>
  <si>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</si>
  <si>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</si>
  <si>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</si>
  <si>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</si>
  <si>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</si>
  <si>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</si>
  <si>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</si>
  <si>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</si>
  <si>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</si>
  <si>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</si>
  <si>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</si>
  <si>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</si>
  <si>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</si>
  <si>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</si>
  <si>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</si>
  <si>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</si>
  <si>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</si>
  <si>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</si>
  <si>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</si>
  <si>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</si>
  <si>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</si>
  <si>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</si>
  <si>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</si>
  <si>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</si>
  <si>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</si>
  <si>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</si>
  <si>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</si>
  <si>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</si>
  <si>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</si>
  <si>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</si>
  <si>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</si>
  <si>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</si>
  <si>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</si>
  <si>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</si>
  <si>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</si>
  <si>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</si>
  <si>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</si>
  <si>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</si>
  <si>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</si>
  <si>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</si>
  <si>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</si>
  <si>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</si>
  <si>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</si>
  <si>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</si>
  <si>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</si>
  <si>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</si>
  <si>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</si>
  <si>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</si>
  <si>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</si>
  <si>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</si>
  <si>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</si>
  <si>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</si>
  <si>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</si>
  <si>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</si>
  <si>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</si>
  <si>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</si>
  <si>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</si>
  <si>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</si>
  <si>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</si>
  <si>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</si>
  <si>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</si>
  <si>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</si>
  <si>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</si>
  <si>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</si>
  <si>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</si>
  <si>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</si>
  <si>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</si>
  <si>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</si>
  <si>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</si>
  <si>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</si>
  <si>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</si>
  <si>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</si>
  <si>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</si>
  <si>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</si>
  <si>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</si>
  <si>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</si>
  <si>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</si>
  <si>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</si>
  <si>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</si>
  <si>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</si>
  <si>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</si>
  <si>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</si>
  <si>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</si>
  <si>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</si>
  <si>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</si>
  <si>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</si>
  <si>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</si>
  <si>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</si>
  <si>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</si>
  <si>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</si>
  <si>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</si>
  <si>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</si>
  <si>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</si>
  <si>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</si>
  <si>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</si>
  <si>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</si>
  <si>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</si>
  <si>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</si>
  <si>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</si>
  <si>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</si>
  <si>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</si>
  <si>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</si>
  <si>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</si>
  <si>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</si>
  <si>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</si>
  <si>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</si>
  <si>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</si>
  <si>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</si>
  <si>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</si>
  <si>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</si>
  <si>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</si>
  <si>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</si>
  <si>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</si>
  <si>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</si>
  <si>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</si>
  <si>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</si>
  <si>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</si>
  <si>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</si>
  <si>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</si>
  <si>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</si>
  <si>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</si>
  <si>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</si>
  <si>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</si>
  <si>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</si>
  <si>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</si>
  <si>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</si>
  <si>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</si>
  <si>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</si>
  <si>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</si>
  <si>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</si>
  <si>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</si>
  <si>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</si>
  <si>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</si>
  <si>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</si>
  <si>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</si>
  <si>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</si>
  <si>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</si>
  <si>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</si>
  <si>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</si>
  <si>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</si>
  <si>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</si>
  <si>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</si>
  <si>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</si>
  <si>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</si>
  <si>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</si>
  <si>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</si>
  <si>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</si>
  <si>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</si>
  <si>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</si>
  <si>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</si>
  <si>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</si>
  <si>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</si>
  <si>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</si>
  <si>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</si>
  <si>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</si>
  <si>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</si>
  <si>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</si>
  <si>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</si>
  <si>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</si>
  <si>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</si>
  <si>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</si>
  <si>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</si>
  <si>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</si>
  <si>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</si>
  <si>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</si>
  <si>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</si>
  <si>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</si>
  <si>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</si>
  <si>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</si>
  <si>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</si>
  <si>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</si>
  <si>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</si>
  <si>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</si>
  <si>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</si>
  <si>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</si>
  <si>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</si>
  <si>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</si>
  <si>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</si>
  <si>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</si>
  <si>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</si>
  <si>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</si>
  <si>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</si>
  <si>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</si>
  <si>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</si>
  <si>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</si>
  <si>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</si>
  <si>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</si>
  <si>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</si>
  <si>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</si>
  <si>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</si>
  <si>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</si>
  <si>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</si>
  <si>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</si>
  <si>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</si>
  <si>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</si>
  <si>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</si>
  <si>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</si>
  <si>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</si>
  <si>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</si>
  <si>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</si>
  <si>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</si>
  <si>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</si>
  <si>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</si>
  <si>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</si>
  <si>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</si>
  <si>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</si>
  <si>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</si>
  <si>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</si>
  <si>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</si>
  <si>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</si>
  <si>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</si>
  <si>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</si>
  <si>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</si>
  <si>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</si>
  <si>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</si>
  <si>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</si>
  <si>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</si>
  <si>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</si>
  <si>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</si>
  <si>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</si>
  <si>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</si>
  <si>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</si>
  <si>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</si>
  <si>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</si>
  <si>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</si>
  <si>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</si>
  <si>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</si>
  <si>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</si>
  <si>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</si>
  <si>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</si>
  <si>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</si>
  <si>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</si>
  <si>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</si>
  <si>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</si>
  <si>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</si>
  <si>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</si>
  <si>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</si>
  <si>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</si>
  <si>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</si>
  <si>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</si>
  <si>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</si>
  <si>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</si>
  <si>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</si>
  <si>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</si>
  <si>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</si>
  <si>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</si>
  <si>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</si>
  <si>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</si>
  <si>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</si>
  <si>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</si>
  <si>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</si>
  <si>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</si>
  <si>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</si>
  <si>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</si>
  <si>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</si>
  <si>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</si>
  <si>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</si>
  <si>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</si>
  <si>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</si>
  <si>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</si>
  <si>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</si>
  <si>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</si>
  <si>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</si>
  <si>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</si>
  <si>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</si>
  <si>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</si>
  <si>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</si>
  <si>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</si>
  <si>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</si>
  <si>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</si>
  <si>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</si>
  <si>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</si>
  <si>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</si>
  <si>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</si>
  <si>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</si>
  <si>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</si>
  <si>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</si>
  <si>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</si>
  <si>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</si>
  <si>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</si>
  <si>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</si>
  <si>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</si>
  <si>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</si>
  <si>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</si>
  <si>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</si>
  <si>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</si>
  <si>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</si>
  <si>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</si>
  <si>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</si>
  <si>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</si>
  <si>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</si>
  <si>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</si>
  <si>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</si>
  <si>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</si>
  <si>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</si>
  <si>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</si>
  <si>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</si>
  <si>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</si>
  <si>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</si>
  <si>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</si>
  <si>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</si>
  <si>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</si>
  <si>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</si>
  <si>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</si>
  <si>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</si>
  <si>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</si>
  <si>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</si>
  <si>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</si>
  <si>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</si>
  <si>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</si>
  <si>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</si>
  <si>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</si>
  <si>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</si>
  <si>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</si>
  <si>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</si>
  <si>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</si>
  <si>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</si>
  <si>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</si>
  <si>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</si>
  <si>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</si>
  <si>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</si>
  <si>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</si>
  <si>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</si>
  <si>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</si>
  <si>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</si>
  <si>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</si>
  <si>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</si>
  <si>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</si>
  <si>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</si>
  <si>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</si>
  <si>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</si>
  <si>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</si>
  <si>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</si>
  <si>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</si>
  <si>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</si>
  <si>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</si>
  <si>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</si>
  <si>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</si>
  <si>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</si>
  <si>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</si>
  <si>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</si>
  <si>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</si>
  <si>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</si>
  <si>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</si>
  <si>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</si>
  <si>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</si>
  <si>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</si>
  <si>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</si>
  <si>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</si>
  <si>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</si>
  <si>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</si>
  <si>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</si>
  <si>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</si>
  <si>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</si>
  <si>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</si>
  <si>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</si>
  <si>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</si>
  <si>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</si>
  <si>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</si>
  <si>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</si>
  <si>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</si>
  <si>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</si>
  <si>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</si>
  <si>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</si>
  <si>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</si>
  <si>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</si>
  <si>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</si>
  <si>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</si>
  <si>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</si>
  <si>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</si>
  <si>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</si>
  <si>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</si>
  <si>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</si>
  <si>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</si>
  <si>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</si>
  <si>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</si>
  <si>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</si>
  <si>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</si>
  <si>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</si>
  <si>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</si>
  <si>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</si>
  <si>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</si>
  <si>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</si>
  <si>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</si>
  <si>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</si>
  <si>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</si>
  <si>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</si>
  <si>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</si>
  <si>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</si>
  <si>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</si>
  <si>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</si>
  <si>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</si>
  <si>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</si>
  <si>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</si>
  <si>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</si>
  <si>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</si>
  <si>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</si>
  <si>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</si>
  <si>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</si>
  <si>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</si>
  <si>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</si>
  <si>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</si>
  <si>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</si>
  <si>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</si>
  <si>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</si>
  <si>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</si>
  <si>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</si>
  <si>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</si>
  <si>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</si>
  <si>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</si>
  <si>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</si>
  <si>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</si>
  <si>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</si>
  <si>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</si>
  <si>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</si>
  <si>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</si>
  <si>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</si>
  <si>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</si>
  <si>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</si>
  <si>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</si>
  <si>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</si>
  <si>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</si>
  <si>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</si>
  <si>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</si>
  <si>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</si>
  <si>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</si>
  <si>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</si>
  <si>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</si>
  <si>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</si>
  <si>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</si>
  <si>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</si>
  <si>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</si>
  <si>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</si>
  <si>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</si>
  <si>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</si>
  <si>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</si>
  <si>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</si>
  <si>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</si>
  <si>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</si>
  <si>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</si>
  <si>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</si>
  <si>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</si>
  <si>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</si>
  <si>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</si>
  <si>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</si>
  <si>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</si>
  <si>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</si>
  <si>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</si>
  <si>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</si>
  <si>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</si>
  <si>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</si>
  <si>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</si>
  <si>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</si>
  <si>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</si>
  <si>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</si>
  <si>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</si>
  <si>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</si>
  <si>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</si>
  <si>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</si>
  <si>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</si>
  <si>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</si>
  <si>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</si>
  <si>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</si>
  <si>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</si>
  <si>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</si>
  <si>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</si>
  <si>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</si>
  <si>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</si>
  <si>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</si>
  <si>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</si>
  <si>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</si>
  <si>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</si>
  <si>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</si>
  <si>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</si>
  <si>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</si>
  <si>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</si>
  <si>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</si>
  <si>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</si>
  <si>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</si>
  <si>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</si>
  <si>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</si>
  <si>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</si>
  <si>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</si>
  <si>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</si>
  <si>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</si>
  <si>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</si>
  <si>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</si>
  <si>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</si>
  <si>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</si>
  <si>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</si>
  <si>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</si>
  <si>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</si>
  <si>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</si>
  <si>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</si>
  <si>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</si>
  <si>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</si>
  <si>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</si>
  <si>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</si>
  <si>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</si>
  <si>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</si>
  <si>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</si>
  <si>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</si>
  <si>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</si>
  <si>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</si>
  <si>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</si>
  <si>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</si>
  <si>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</si>
  <si>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</si>
  <si>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</si>
  <si>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</si>
  <si>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</si>
  <si>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</si>
  <si>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</si>
  <si>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</si>
  <si>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</si>
  <si>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</si>
  <si>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</si>
  <si>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</si>
  <si>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</si>
  <si>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</si>
  <si>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</si>
  <si>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</si>
  <si>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</si>
  <si>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</si>
  <si>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</si>
  <si>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</si>
  <si>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</si>
  <si>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</si>
  <si>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</si>
  <si>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</si>
  <si>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</si>
  <si>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</si>
  <si>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</si>
  <si>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</si>
  <si>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</si>
  <si>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</si>
  <si>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</si>
  <si>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</si>
  <si>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</si>
  <si>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</si>
  <si>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</si>
  <si>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</si>
  <si>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</si>
  <si>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</si>
  <si>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</si>
  <si>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</si>
  <si>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</si>
  <si>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</si>
  <si>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</si>
  <si>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</si>
  <si>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</si>
  <si>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</si>
  <si>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</si>
  <si>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</si>
  <si>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</si>
  <si>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</si>
  <si>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</si>
  <si>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</si>
  <si>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</si>
  <si>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</si>
  <si>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</si>
  <si>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</si>
  <si>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</si>
  <si>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</si>
  <si>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</si>
  <si>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</si>
  <si>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</si>
  <si>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</si>
  <si>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</si>
  <si>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</si>
  <si>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</si>
  <si>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</si>
  <si>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</si>
  <si>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</si>
  <si>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</si>
  <si>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</si>
  <si>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</si>
  <si>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</si>
  <si>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</si>
  <si>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</si>
  <si>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</si>
  <si>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</si>
  <si>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</si>
  <si>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</si>
  <si>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</si>
  <si>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</si>
  <si>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</si>
  <si>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</si>
  <si>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</si>
  <si>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</si>
  <si>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</si>
  <si>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</si>
  <si>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</si>
  <si>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</si>
  <si>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</si>
  <si>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</si>
  <si>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</si>
  <si>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</si>
  <si>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</si>
  <si>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</si>
  <si>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</si>
  <si>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</si>
  <si>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</si>
  <si>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</si>
  <si>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</si>
  <si>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</si>
  <si>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</si>
  <si>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</si>
  <si>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</si>
  <si>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</si>
  <si>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</si>
  <si>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</si>
  <si>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</si>
  <si>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</si>
  <si>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</si>
  <si>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</si>
  <si>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</si>
  <si>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</si>
  <si>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</si>
  <si>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</si>
  <si>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</si>
  <si>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</si>
  <si>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</si>
  <si>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</si>
  <si>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</si>
  <si>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</si>
  <si>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</si>
  <si>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</si>
  <si>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</si>
  <si>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</si>
  <si>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</si>
  <si>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</si>
  <si>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</si>
  <si>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</si>
  <si>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</si>
  <si>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</si>
  <si>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</si>
  <si>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</si>
  <si>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</si>
  <si>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</si>
  <si>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</si>
  <si>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</si>
  <si>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</si>
  <si>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</si>
  <si>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</si>
  <si>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</si>
  <si>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</si>
  <si>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</si>
  <si>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</si>
  <si>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</si>
  <si>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</si>
  <si>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</si>
  <si>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</si>
  <si>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</si>
  <si>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</si>
  <si>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</si>
  <si>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</si>
  <si>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</si>
  <si>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</si>
  <si>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</si>
  <si>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</si>
  <si>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</si>
  <si>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</si>
  <si>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</si>
  <si>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</si>
  <si>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</si>
  <si>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</si>
  <si>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</si>
  <si>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</si>
  <si>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</si>
  <si>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</si>
  <si>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</si>
  <si>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</si>
  <si>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</si>
  <si>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</si>
  <si>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</si>
  <si>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</si>
  <si>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</si>
  <si>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</si>
  <si>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</si>
  <si>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</si>
  <si>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</si>
  <si>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</si>
  <si>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</si>
  <si>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</si>
  <si>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</si>
  <si>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</si>
  <si>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</si>
  <si>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</si>
  <si>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</si>
  <si>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</si>
  <si>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</si>
  <si>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</si>
  <si>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</si>
  <si>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</si>
  <si>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</si>
  <si>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</si>
  <si>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</si>
  <si>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</si>
  <si>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</si>
  <si>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</si>
  <si>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</si>
  <si>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</si>
  <si>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</si>
  <si>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</si>
  <si>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</si>
  <si>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</si>
  <si>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</si>
  <si>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</si>
  <si>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</si>
  <si>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</si>
  <si>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</si>
  <si>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</si>
  <si>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</si>
  <si>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</si>
  <si>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</si>
  <si>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</si>
  <si>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</si>
  <si>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</si>
  <si>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</si>
  <si>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</si>
  <si>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</si>
  <si>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</si>
  <si>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</si>
  <si>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</si>
  <si>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</si>
  <si>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</si>
  <si>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</si>
  <si>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</si>
  <si>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</si>
  <si>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</si>
  <si>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</si>
  <si>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</si>
  <si>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</si>
  <si>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</si>
  <si>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</si>
  <si>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</si>
  <si>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</si>
  <si>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</si>
  <si>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</si>
  <si>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</si>
  <si>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</si>
  <si>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</si>
  <si>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</si>
  <si>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</si>
  <si>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</si>
  <si>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</si>
  <si>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</si>
  <si>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</si>
  <si>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</si>
  <si>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</si>
  <si>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</si>
  <si>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</si>
  <si>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</si>
  <si>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</si>
  <si>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</si>
  <si>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</si>
  <si>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</si>
  <si>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</si>
  <si>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</si>
  <si>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</si>
  <si>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</si>
  <si>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</si>
  <si>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</si>
  <si>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</si>
  <si>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</si>
  <si>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</si>
  <si>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</si>
  <si>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</si>
  <si>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</si>
  <si>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</si>
  <si>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</si>
  <si>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</si>
  <si>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</si>
  <si>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</si>
  <si>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</si>
  <si>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</si>
  <si>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</si>
  <si>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</si>
  <si>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</si>
  <si>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</si>
  <si>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</si>
  <si>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</si>
  <si>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</si>
  <si>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</si>
  <si>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</si>
  <si>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</si>
  <si>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</si>
  <si>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</si>
  <si>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</si>
  <si>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</si>
  <si>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</si>
  <si>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</si>
  <si>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</si>
  <si>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</si>
  <si>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</si>
  <si>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</si>
  <si>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</si>
  <si>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</si>
  <si>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</si>
  <si>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</si>
  <si>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</si>
  <si>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</si>
  <si>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</si>
  <si>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</si>
  <si>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</si>
  <si>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</si>
  <si>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</si>
  <si>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</si>
  <si>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</si>
  <si>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</si>
  <si>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</si>
  <si>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</si>
  <si>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</si>
  <si>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</si>
  <si>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</si>
  <si>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</si>
  <si>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</si>
  <si>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</si>
  <si>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</si>
  <si>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</si>
  <si>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</si>
  <si>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</si>
  <si>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</si>
  <si>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</si>
  <si>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</si>
  <si>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</si>
  <si>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</si>
  <si>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</si>
  <si>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</si>
  <si>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</si>
  <si>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</si>
  <si>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</si>
  <si>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</si>
  <si>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</si>
  <si>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</si>
  <si>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</si>
  <si>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</si>
  <si>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</si>
  <si>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</si>
  <si>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</si>
  <si>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</si>
  <si>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</si>
  <si>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</si>
  <si>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</si>
  <si>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</si>
  <si>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</si>
  <si>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</si>
  <si>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</si>
  <si>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</si>
  <si>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</si>
  <si>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</si>
  <si>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</si>
  <si>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</si>
  <si>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</si>
  <si>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</si>
  <si>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</si>
  <si>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</si>
  <si>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</si>
  <si>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</si>
  <si>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</si>
  <si>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</si>
  <si>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</si>
  <si>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</si>
  <si>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</si>
  <si>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</si>
  <si>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</si>
  <si>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</si>
  <si>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</si>
  <si>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</si>
  <si>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</si>
  <si>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</si>
  <si>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</si>
  <si>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</si>
  <si>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</si>
  <si>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</si>
  <si>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</si>
  <si>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</si>
  <si>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</si>
  <si>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</si>
  <si>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</si>
  <si>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</si>
  <si>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</si>
  <si>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</si>
  <si>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</si>
  <si>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</si>
  <si>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</si>
  <si>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</si>
  <si>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</si>
  <si>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</si>
  <si>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</si>
  <si>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</si>
  <si>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</si>
  <si>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</si>
  <si>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</si>
  <si>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</si>
  <si>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</si>
  <si>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</si>
  <si>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</si>
  <si>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</si>
  <si>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</si>
  <si>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</si>
  <si>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</si>
  <si>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</si>
  <si>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</si>
  <si>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</si>
  <si>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</si>
  <si>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</si>
  <si>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</si>
  <si>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</si>
  <si>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</si>
  <si>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</si>
  <si>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</si>
  <si>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</si>
  <si>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</si>
  <si>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</si>
  <si>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</si>
  <si>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</si>
  <si>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</si>
  <si>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</si>
  <si>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</si>
  <si>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</si>
  <si>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</si>
  <si>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</si>
  <si>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</si>
  <si>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</si>
  <si>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</si>
  <si>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</si>
  <si>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</si>
  <si>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</si>
  <si>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</si>
  <si>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</si>
  <si>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</si>
  <si>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</si>
  <si>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</si>
  <si>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</si>
  <si>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</si>
  <si>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</si>
  <si>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</si>
  <si>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</si>
  <si>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</si>
  <si>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</si>
  <si>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</si>
  <si>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</si>
  <si>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</si>
  <si>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</si>
  <si>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</si>
  <si>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</si>
  <si>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</si>
  <si>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</si>
  <si>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</si>
  <si>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</si>
  <si>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</si>
  <si>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</si>
  <si>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</si>
  <si>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</si>
  <si>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</si>
  <si>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</si>
  <si>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</si>
  <si>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</si>
  <si>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</si>
  <si>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</si>
  <si>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</si>
  <si>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</si>
  <si>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</si>
  <si>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</si>
  <si>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</si>
  <si>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</si>
  <si>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</si>
  <si>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</si>
  <si>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</si>
  <si>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</si>
  <si>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</si>
  <si>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</si>
  <si>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</si>
  <si>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</si>
  <si>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</si>
  <si>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</si>
  <si>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</si>
  <si>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</si>
  <si>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</si>
  <si>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</si>
  <si>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</si>
  <si>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</si>
  <si>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</si>
  <si>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</si>
  <si>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</si>
  <si>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</si>
  <si>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</si>
  <si>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</si>
  <si>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</si>
  <si>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</si>
  <si>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</si>
  <si>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</si>
  <si>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</si>
  <si>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</si>
  <si>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</si>
  <si>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</si>
  <si>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</si>
  <si>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</si>
  <si>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</si>
  <si>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</si>
  <si>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</si>
  <si>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</si>
  <si>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</si>
  <si>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</si>
  <si>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</si>
  <si>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</si>
  <si>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</si>
  <si>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</si>
  <si>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</si>
  <si>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</si>
  <si>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</si>
  <si>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</si>
  <si>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</si>
  <si>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</si>
  <si>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</si>
  <si>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</si>
  <si>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</si>
  <si>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</si>
  <si>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</si>
  <si>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</si>
  <si>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</si>
  <si>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</si>
  <si>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</si>
  <si>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</si>
  <si>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</si>
  <si>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</si>
  <si>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</si>
  <si>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</si>
  <si>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</si>
  <si>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</si>
  <si>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</si>
  <si>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</si>
  <si>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</si>
  <si>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</si>
  <si>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</si>
  <si>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</si>
  <si>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</si>
  <si>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</si>
  <si>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</si>
  <si>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</si>
  <si>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</si>
  <si>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</si>
  <si>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</si>
  <si>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</si>
  <si>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</si>
  <si>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</si>
  <si>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</si>
  <si>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</si>
  <si>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</si>
  <si>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</si>
  <si>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</si>
  <si>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</si>
  <si>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</si>
  <si>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</si>
  <si>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</si>
  <si>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</si>
  <si>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</si>
  <si>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</si>
  <si>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</si>
  <si>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</si>
  <si>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</si>
  <si>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</si>
  <si>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</si>
  <si>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</si>
  <si>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</si>
  <si>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</si>
  <si>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</si>
  <si>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</si>
  <si>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</si>
  <si>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</si>
  <si>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</si>
  <si>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</si>
  <si>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</si>
  <si>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</si>
  <si>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</si>
  <si>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</si>
  <si>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</si>
  <si>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</si>
  <si>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</si>
  <si>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</si>
  <si>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</si>
  <si>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</si>
  <si>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</si>
  <si>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</si>
  <si>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</si>
  <si>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</si>
  <si>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</si>
  <si>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</si>
  <si>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</si>
  <si>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</si>
  <si>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</si>
  <si>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</si>
  <si>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</si>
  <si>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</si>
  <si>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</si>
  <si>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</si>
  <si>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</si>
  <si>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</si>
  <si>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</si>
  <si>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</si>
  <si>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</si>
  <si>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</si>
  <si>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</si>
  <si>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</si>
  <si>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</si>
  <si>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</si>
  <si>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</si>
  <si>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</si>
  <si>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</si>
  <si>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</si>
  <si>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</si>
  <si>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</si>
  <si>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</si>
  <si>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</si>
  <si>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</si>
  <si>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</si>
  <si>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</si>
  <si>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</si>
  <si>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</si>
  <si>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</si>
  <si>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</si>
  <si>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</si>
  <si>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</si>
  <si>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</si>
  <si>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</si>
  <si>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</si>
  <si>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</si>
  <si>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</si>
  <si>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</si>
  <si>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</si>
  <si>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</si>
  <si>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</si>
  <si>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</si>
  <si>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</si>
  <si>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</si>
  <si>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</si>
  <si>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</si>
  <si>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</si>
  <si>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</si>
  <si>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</si>
  <si>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</si>
  <si>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</si>
  <si>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</si>
  <si>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</si>
  <si>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</si>
  <si>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</si>
  <si>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</si>
  <si>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</si>
  <si>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</si>
  <si>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</si>
  <si>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</si>
  <si>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</si>
  <si>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</si>
  <si>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</si>
  <si>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</si>
  <si>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</si>
  <si>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</si>
  <si>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</si>
  <si>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</si>
  <si>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</si>
  <si>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</si>
  <si>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</si>
  <si>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</si>
  <si>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</si>
  <si>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</si>
  <si>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</si>
  <si>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</si>
  <si>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</si>
  <si>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</si>
  <si>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</si>
  <si>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</si>
  <si>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</si>
  <si>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</si>
  <si>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</si>
  <si>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</si>
  <si>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</si>
  <si>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</si>
  <si>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</si>
  <si>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</si>
  <si>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</si>
  <si>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</si>
  <si>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</si>
  <si>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</si>
  <si>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</si>
  <si>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</si>
  <si>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</si>
  <si>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</si>
  <si>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</si>
  <si>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</si>
  <si>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</si>
  <si>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</si>
  <si>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</si>
  <si>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</si>
  <si>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</si>
  <si>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</si>
  <si>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</si>
  <si>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</si>
  <si>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</si>
  <si>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</si>
  <si>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</si>
  <si>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</si>
  <si>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</si>
  <si>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</si>
  <si>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</si>
  <si>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</si>
  <si>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</si>
  <si>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</si>
  <si>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</si>
  <si>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</si>
  <si>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</si>
  <si>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</si>
  <si>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</si>
  <si>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</si>
  <si>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</si>
  <si>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</si>
  <si>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</si>
  <si>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</si>
  <si>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</si>
  <si>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</si>
  <si>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</si>
  <si>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</si>
  <si>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</si>
  <si>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</si>
  <si>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</si>
  <si>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</si>
  <si>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</si>
  <si>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</si>
  <si>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</si>
  <si>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</si>
  <si>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</si>
  <si>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</si>
  <si>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</si>
  <si>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</si>
  <si>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</si>
  <si>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</si>
  <si>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</si>
  <si>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</si>
  <si>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</si>
  <si>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</si>
  <si>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</si>
  <si>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</si>
  <si>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</si>
  <si>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</si>
  <si>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</si>
  <si>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</si>
  <si>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</si>
  <si>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</si>
  <si>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</si>
  <si>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</si>
  <si>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</si>
  <si>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</si>
  <si>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</si>
  <si>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</si>
  <si>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</si>
  <si>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</si>
  <si>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</si>
  <si>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</si>
  <si>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</si>
  <si>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</si>
  <si>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</si>
  <si>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</si>
  <si>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</si>
  <si>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</si>
  <si>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</si>
  <si>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</si>
  <si>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</si>
  <si>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</si>
  <si>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</si>
  <si>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</si>
  <si>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</si>
  <si>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</si>
  <si>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</si>
  <si>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</si>
  <si>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</si>
  <si>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</si>
  <si>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</si>
  <si>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</si>
  <si>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</si>
  <si>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</si>
  <si>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</si>
  <si>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</si>
  <si>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</si>
  <si>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</si>
  <si>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</si>
  <si>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</si>
  <si>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</si>
  <si>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</si>
  <si>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</si>
  <si>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</si>
  <si>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</si>
  <si>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</si>
  <si>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</si>
  <si>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</si>
  <si>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</si>
  <si>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</si>
  <si>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</si>
  <si>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</si>
  <si>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</si>
  <si>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</si>
  <si>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</si>
  <si>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</si>
  <si>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</si>
  <si>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</si>
  <si>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</si>
  <si>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</si>
  <si>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</si>
  <si>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</si>
  <si>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</si>
  <si>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</si>
  <si>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</si>
  <si>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</si>
  <si>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</si>
  <si>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</si>
  <si>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</si>
  <si>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</si>
  <si>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</si>
  <si>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</si>
  <si>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</si>
  <si>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</si>
  <si>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</si>
  <si>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</si>
  <si>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</si>
  <si>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</si>
  <si>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</si>
  <si>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</si>
  <si>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</si>
  <si>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</si>
  <si>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</si>
  <si>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</si>
  <si>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</si>
  <si>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</si>
  <si>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</si>
  <si>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</si>
  <si>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</si>
  <si>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</si>
  <si>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</si>
  <si>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</si>
  <si>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</si>
  <si>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</si>
  <si>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</si>
  <si>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</si>
  <si>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</si>
  <si>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</si>
  <si>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</si>
  <si>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</si>
  <si>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</si>
  <si>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</si>
  <si>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</si>
  <si>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</si>
  <si>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</si>
  <si>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</si>
  <si>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</si>
  <si>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</si>
  <si>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</si>
  <si>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</si>
  <si>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</si>
  <si>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</si>
  <si>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</si>
  <si>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</si>
  <si>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</si>
  <si>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</si>
  <si>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</si>
  <si>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</si>
  <si>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</si>
  <si>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</si>
  <si>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</si>
  <si>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</si>
  <si>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</si>
  <si>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</si>
  <si>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</si>
  <si>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</si>
  <si>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</si>
  <si>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</si>
  <si>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</si>
  <si>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</si>
  <si>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</si>
  <si>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</si>
  <si>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</si>
  <si>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</si>
  <si>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</si>
  <si>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</si>
  <si>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</si>
  <si>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</si>
  <si>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</si>
  <si>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</si>
  <si>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</si>
  <si>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</si>
  <si>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</si>
  <si>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</si>
  <si>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</si>
  <si>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</si>
  <si>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</si>
  <si>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</si>
  <si>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</si>
  <si>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</si>
  <si>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</si>
  <si>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</si>
  <si>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</si>
  <si>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</si>
  <si>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</si>
  <si>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</si>
  <si>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</si>
  <si>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</si>
  <si>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</si>
  <si>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</si>
  <si>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</si>
  <si>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</si>
  <si>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</si>
  <si>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</si>
  <si>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</si>
  <si>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</si>
  <si>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</si>
  <si>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</si>
  <si>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</si>
  <si>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</si>
  <si>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</si>
  <si>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</si>
  <si>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</si>
  <si>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</si>
  <si>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</si>
  <si>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</si>
  <si>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</si>
  <si>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</si>
  <si>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</si>
  <si>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</si>
  <si>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</si>
  <si>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</si>
  <si>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</si>
  <si>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</si>
  <si>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</si>
  <si>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</si>
  <si>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</si>
  <si>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</si>
  <si>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</si>
  <si>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</si>
  <si>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</si>
  <si>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</si>
  <si>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</si>
  <si>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</si>
  <si>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</si>
  <si>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</si>
  <si>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</si>
  <si>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</si>
  <si>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</si>
  <si>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</si>
  <si>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</si>
  <si>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</si>
  <si>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</si>
  <si>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</si>
  <si>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</si>
  <si>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</si>
  <si>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</si>
  <si>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</si>
  <si>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</si>
  <si>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</si>
  <si>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</si>
  <si>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</si>
  <si>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</si>
  <si>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</si>
  <si>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</si>
  <si>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</si>
  <si>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</si>
  <si>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</si>
  <si>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</si>
  <si>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</si>
  <si>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</si>
  <si>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</si>
  <si>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</si>
  <si>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</si>
  <si>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</si>
  <si>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</si>
  <si>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</si>
  <si>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</si>
  <si>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</si>
  <si>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</si>
  <si>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</si>
  <si>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</si>
  <si>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</si>
  <si>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</si>
  <si>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</si>
  <si>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</si>
  <si>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</si>
  <si>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</si>
  <si>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</si>
  <si>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</si>
  <si>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</si>
  <si>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</si>
  <si>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</si>
  <si>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</si>
  <si>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</si>
  <si>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</si>
  <si>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</si>
  <si>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</si>
  <si>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</si>
  <si>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</si>
  <si>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</si>
  <si>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</si>
  <si>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</si>
  <si>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</si>
  <si>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</si>
  <si>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</si>
  <si>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</si>
  <si>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</si>
  <si>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</si>
  <si>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</si>
  <si>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</si>
  <si>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</si>
  <si>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</si>
  <si>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</si>
  <si>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</si>
  <si>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</si>
  <si>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</si>
  <si>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</si>
  <si>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</si>
  <si>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</si>
  <si>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</si>
  <si>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</si>
  <si>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</si>
  <si>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</si>
  <si>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</si>
  <si>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</si>
  <si>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</si>
  <si>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</si>
  <si>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</si>
  <si>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</si>
  <si>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</si>
  <si>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</si>
  <si>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</si>
  <si>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</si>
  <si>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</si>
  <si>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</si>
  <si>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</si>
  <si>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</si>
  <si>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</si>
  <si>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</si>
  <si>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</si>
  <si>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</si>
  <si>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</si>
  <si>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</si>
  <si>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</si>
  <si>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</si>
  <si>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</si>
  <si>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</si>
  <si>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</si>
  <si>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</si>
  <si>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</si>
  <si>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</si>
  <si>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</si>
  <si>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</si>
  <si>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</si>
  <si>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</si>
  <si>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</si>
  <si>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</si>
  <si>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</si>
  <si>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</si>
  <si>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</si>
  <si>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</si>
  <si>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</si>
  <si>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</si>
  <si>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</si>
  <si>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</si>
  <si>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</si>
  <si>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</si>
  <si>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</si>
  <si>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</si>
  <si>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</si>
  <si>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</si>
  <si>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</si>
  <si>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</si>
  <si>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</si>
  <si>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</si>
  <si>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</si>
  <si>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</si>
  <si>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</si>
  <si>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</si>
  <si>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</si>
  <si>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</si>
  <si>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</si>
  <si>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</si>
  <si>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</si>
  <si>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</si>
  <si>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</si>
  <si>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</si>
  <si>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</si>
  <si>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</si>
  <si>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</si>
  <si>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</si>
  <si>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</si>
  <si>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</si>
  <si>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</si>
  <si>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</si>
  <si>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</si>
  <si>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</si>
  <si>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</si>
  <si>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</si>
  <si>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</si>
  <si>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</si>
  <si>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</si>
  <si>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</si>
  <si>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</si>
  <si>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</si>
  <si>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</si>
  <si>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</si>
  <si>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</si>
  <si>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</si>
  <si>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</si>
  <si>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</si>
  <si>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</si>
  <si>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</si>
  <si>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</si>
  <si>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</si>
  <si>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</si>
  <si>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</si>
  <si>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</si>
  <si>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</si>
  <si>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</si>
  <si>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</si>
  <si>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</si>
  <si>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</si>
  <si>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</si>
  <si>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</si>
  <si>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</si>
  <si>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</si>
  <si>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</si>
  <si>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</si>
  <si>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</si>
  <si>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</si>
  <si>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</si>
  <si>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</si>
  <si>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</si>
  <si>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</si>
  <si>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</si>
  <si>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</si>
  <si>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</si>
  <si>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</si>
  <si>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</si>
  <si>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</si>
  <si>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</si>
  <si>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</si>
  <si>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</si>
  <si>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</si>
  <si>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</si>
  <si>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</si>
  <si>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</si>
  <si>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</si>
  <si>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</si>
  <si>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</si>
  <si>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</si>
  <si>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</si>
  <si>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</si>
  <si>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</si>
  <si>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</si>
  <si>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</si>
  <si>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</si>
  <si>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</si>
  <si>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</si>
  <si>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</si>
  <si>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</si>
  <si>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</si>
  <si>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</si>
  <si>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</si>
  <si>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</si>
  <si>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</si>
  <si>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</si>
  <si>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</si>
  <si>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</si>
  <si>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</si>
  <si>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</si>
  <si>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</si>
  <si>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</si>
  <si>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</si>
  <si>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</si>
  <si>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</si>
  <si>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</si>
  <si>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</si>
  <si>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</si>
  <si>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</si>
  <si>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</si>
  <si>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</si>
  <si>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</si>
  <si>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</si>
  <si>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</si>
  <si>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</si>
  <si>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</si>
  <si>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</si>
  <si>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</si>
  <si>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</si>
  <si>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</si>
  <si>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</si>
  <si>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</si>
  <si>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</si>
  <si>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</si>
  <si>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</si>
  <si>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</si>
  <si>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</si>
  <si>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</si>
  <si>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</si>
  <si>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</si>
  <si>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</si>
  <si>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</si>
  <si>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</si>
  <si>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</si>
  <si>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</si>
  <si>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</si>
  <si>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</si>
  <si>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</si>
  <si>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</si>
  <si>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</si>
  <si>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</si>
  <si>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</si>
  <si>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</si>
  <si>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</si>
  <si>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</si>
  <si>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</si>
  <si>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</si>
  <si>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</si>
  <si>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</si>
  <si>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</si>
  <si>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</si>
  <si>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</si>
  <si>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</si>
  <si>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</si>
  <si>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</si>
  <si>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</si>
  <si>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</si>
  <si>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</si>
  <si>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</si>
  <si>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</si>
  <si>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</si>
  <si>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</si>
  <si>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</si>
  <si>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</si>
  <si>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</si>
  <si>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</si>
  <si>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</si>
  <si>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</si>
  <si>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</si>
  <si>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</si>
  <si>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</si>
  <si>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</si>
  <si>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</si>
  <si>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</si>
  <si>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</si>
  <si>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</si>
  <si>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</si>
  <si>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</si>
  <si>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</si>
  <si>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</si>
  <si>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</si>
  <si>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</si>
  <si>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</si>
  <si>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</si>
  <si>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</si>
  <si>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</si>
  <si>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</si>
  <si>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</si>
  <si>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</si>
  <si>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</si>
  <si>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</si>
  <si>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</si>
  <si>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</si>
  <si>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</si>
  <si>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</si>
  <si>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</si>
  <si>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</si>
  <si>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</si>
  <si>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</si>
  <si>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</si>
  <si>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</si>
  <si>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</si>
  <si>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</si>
  <si>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</si>
  <si>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</si>
  <si>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</si>
  <si>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</si>
  <si>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</si>
  <si>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</si>
  <si>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</si>
  <si>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</si>
  <si>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</si>
  <si>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</si>
  <si>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</si>
  <si>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</si>
  <si>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</si>
  <si>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</si>
  <si>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</si>
  <si>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</si>
  <si>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</si>
  <si>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</si>
  <si>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</si>
  <si>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</si>
  <si>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</si>
  <si>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</si>
  <si>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</si>
  <si>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</si>
  <si>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</si>
  <si>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</si>
  <si>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</si>
  <si>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</si>
  <si>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</si>
  <si>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</si>
  <si>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</si>
  <si>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</si>
  <si>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</si>
  <si>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</si>
  <si>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</si>
  <si>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</si>
  <si>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</si>
  <si>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</si>
  <si>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</si>
  <si>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</si>
  <si>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</si>
  <si>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</si>
  <si>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</si>
  <si>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</si>
  <si>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</si>
  <si>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</si>
  <si>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</si>
  <si>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</si>
  <si>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</si>
  <si>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</si>
  <si>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</si>
  <si>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</si>
  <si>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</si>
  <si>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</si>
  <si>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</si>
  <si>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</si>
  <si>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</si>
  <si>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</si>
  <si>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</si>
  <si>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</si>
  <si>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</si>
  <si>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</si>
  <si>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</si>
  <si>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</si>
  <si>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</si>
  <si>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</si>
  <si>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</si>
  <si>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</si>
  <si>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</si>
  <si>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</si>
  <si>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</si>
  <si>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</si>
  <si>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</si>
  <si>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</si>
  <si>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</si>
  <si>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</si>
  <si>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</si>
  <si>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</si>
  <si>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</si>
  <si>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</si>
  <si>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</si>
  <si>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</si>
  <si>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</si>
  <si>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</si>
  <si>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</si>
  <si>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</si>
  <si>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</si>
  <si>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</si>
  <si>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</si>
  <si>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</si>
  <si>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</si>
  <si>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</si>
  <si>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</si>
  <si>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</si>
  <si>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</si>
  <si>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</si>
  <si>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</si>
  <si>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</si>
  <si>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</si>
  <si>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</si>
  <si>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</si>
  <si>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</si>
  <si>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</si>
  <si>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</si>
  <si>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</si>
  <si>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</si>
  <si>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</si>
  <si>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</si>
  <si>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</si>
  <si>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</si>
  <si>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</si>
  <si>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</si>
  <si>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</si>
  <si>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</si>
  <si>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</si>
  <si>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</si>
  <si>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</si>
  <si>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</si>
  <si>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</si>
  <si>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</si>
  <si>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</si>
  <si>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</si>
  <si>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</si>
  <si>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</si>
  <si>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</si>
  <si>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</si>
  <si>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</si>
  <si>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</si>
  <si>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</si>
  <si>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</si>
  <si>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</si>
  <si>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</si>
  <si>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</si>
  <si>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</si>
  <si>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</si>
  <si>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</si>
  <si>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</si>
  <si>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</si>
  <si>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</si>
  <si>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</si>
  <si>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</si>
  <si>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</si>
  <si>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</si>
  <si>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</si>
  <si>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</si>
  <si>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</si>
  <si>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</si>
  <si>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</si>
  <si>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</si>
  <si>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</si>
  <si>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</si>
  <si>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</si>
  <si>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</si>
  <si>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</si>
  <si>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</si>
  <si>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</si>
  <si>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</si>
  <si>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</si>
  <si>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</si>
  <si>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</si>
  <si>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</si>
  <si>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</si>
  <si>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</si>
  <si>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</si>
  <si>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</si>
  <si>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</si>
  <si>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</si>
  <si>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</si>
  <si>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</si>
  <si>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</si>
  <si>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</si>
  <si>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</si>
  <si>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</si>
  <si>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</si>
  <si>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</si>
  <si>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</si>
  <si>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</si>
  <si>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</si>
  <si>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</si>
  <si>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</si>
  <si>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</si>
  <si>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</si>
  <si>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</si>
  <si>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</si>
  <si>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</si>
  <si>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</si>
  <si>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</si>
  <si>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</si>
  <si>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</si>
  <si>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</si>
  <si>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</si>
  <si>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</si>
  <si>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</si>
  <si>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</si>
  <si>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</si>
  <si>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</si>
  <si>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</si>
  <si>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</si>
  <si>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</si>
  <si>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</si>
  <si>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</si>
  <si>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</si>
  <si>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</si>
  <si>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</si>
  <si>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</si>
  <si>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</si>
  <si>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</si>
  <si>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</si>
  <si>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</si>
  <si>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</si>
  <si>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</si>
  <si>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</si>
  <si>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</si>
  <si>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</si>
  <si>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</si>
  <si>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</si>
  <si>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</si>
  <si>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</si>
  <si>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</si>
  <si>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</si>
  <si>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</si>
  <si>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</si>
  <si>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</si>
  <si>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</si>
  <si>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</si>
  <si>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</si>
  <si>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</si>
  <si>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</si>
  <si>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</si>
  <si>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</si>
  <si>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</si>
  <si>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</si>
  <si>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</si>
  <si>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</si>
  <si>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</si>
  <si>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</si>
  <si>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</si>
  <si>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</si>
  <si>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</si>
  <si>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</si>
  <si>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</si>
  <si>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</si>
  <si>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</si>
  <si>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</si>
  <si>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</si>
  <si>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</si>
  <si>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</si>
  <si>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</si>
  <si>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</si>
  <si>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</si>
  <si>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</si>
  <si>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</si>
  <si>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</si>
  <si>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</si>
  <si>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</si>
  <si>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</si>
  <si>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</si>
  <si>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</si>
  <si>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</si>
  <si>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</si>
  <si>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</si>
  <si>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</si>
  <si>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</si>
  <si>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</si>
  <si>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</si>
  <si>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</si>
  <si>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</si>
  <si>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</si>
  <si>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</si>
  <si>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</si>
  <si>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</si>
  <si>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</si>
  <si>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</si>
  <si>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</si>
  <si>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</si>
  <si>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</si>
  <si>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</si>
  <si>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</si>
  <si>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</si>
  <si>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</si>
  <si>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</si>
  <si>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</si>
  <si>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</si>
  <si>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</si>
  <si>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</si>
  <si>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</si>
  <si>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</si>
  <si>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</si>
  <si>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</si>
  <si>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</si>
  <si>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</si>
  <si>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</si>
  <si>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</si>
  <si>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</si>
  <si>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</si>
  <si>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</si>
  <si>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</si>
  <si>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</si>
  <si>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</si>
  <si>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</si>
  <si>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</si>
  <si>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</si>
  <si>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</si>
  <si>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</si>
  <si>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</si>
  <si>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</si>
  <si>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</si>
  <si>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</si>
  <si>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</si>
  <si>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</si>
  <si>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</si>
  <si>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</si>
  <si>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</si>
  <si>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</si>
  <si>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</si>
  <si>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</si>
  <si>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</si>
  <si>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</si>
  <si>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</si>
  <si>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</si>
  <si>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</si>
  <si>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</si>
  <si>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</si>
  <si>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</si>
  <si>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</si>
  <si>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</si>
  <si>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</si>
  <si>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</si>
  <si>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</si>
  <si>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</si>
  <si>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</si>
  <si>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</si>
  <si>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</si>
  <si>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</si>
  <si>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</si>
  <si>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</si>
  <si>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</si>
  <si>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</si>
  <si>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</si>
  <si>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</si>
  <si>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</si>
  <si>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</si>
  <si>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</si>
  <si>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</si>
  <si>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</si>
  <si>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</si>
  <si>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</si>
  <si>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</si>
  <si>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</si>
  <si>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</si>
  <si>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</si>
  <si>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</si>
  <si>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</si>
  <si>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</si>
  <si>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</si>
  <si>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</si>
  <si>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</si>
  <si>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</si>
  <si>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</si>
  <si>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</si>
  <si>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</si>
  <si>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</si>
  <si>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</si>
  <si>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</si>
  <si>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</si>
  <si>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</si>
  <si>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</si>
  <si>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</si>
  <si>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</si>
  <si>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</si>
  <si>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</si>
  <si>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</si>
  <si>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</si>
  <si>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</si>
  <si>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</si>
  <si>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</si>
  <si>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</si>
  <si>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</si>
  <si>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</si>
  <si>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</si>
  <si>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</si>
  <si>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</si>
  <si>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</si>
  <si>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</si>
  <si>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</si>
  <si>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</si>
  <si>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</si>
  <si>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</si>
  <si>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</si>
  <si>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</si>
  <si>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</si>
  <si>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</si>
  <si>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</si>
  <si>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</si>
  <si>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</si>
  <si>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</si>
  <si>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</si>
  <si>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</si>
  <si>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</si>
  <si>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</si>
  <si>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</si>
  <si>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</si>
  <si>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</si>
  <si>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</si>
  <si>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</si>
  <si>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</si>
  <si>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</si>
  <si>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</si>
  <si>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</si>
  <si>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</si>
  <si>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</si>
  <si>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</si>
  <si>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</si>
  <si>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</si>
  <si>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</si>
  <si>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</si>
  <si>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</si>
  <si>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</si>
  <si>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</si>
  <si>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</si>
  <si>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</si>
  <si>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</si>
  <si>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</si>
  <si>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</si>
  <si>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</si>
  <si>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</si>
  <si>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</si>
  <si>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</si>
  <si>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</si>
  <si>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</si>
  <si>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</si>
  <si>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</si>
  <si>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</si>
  <si>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</si>
  <si>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</si>
  <si>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</si>
  <si>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</si>
  <si>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</si>
  <si>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</si>
  <si>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</si>
  <si>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</si>
  <si>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</si>
  <si>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</si>
  <si>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</si>
  <si>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</si>
  <si>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</si>
  <si>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</si>
  <si>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</si>
  <si>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</si>
  <si>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</si>
  <si>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</si>
  <si>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</si>
  <si>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</si>
  <si>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</si>
  <si>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</si>
  <si>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</si>
  <si>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</si>
  <si>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</si>
  <si>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</si>
  <si>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</si>
  <si>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</si>
  <si>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</si>
  <si>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</si>
  <si>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</si>
  <si>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</si>
  <si>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</si>
  <si>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</si>
  <si>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</si>
  <si>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</si>
  <si>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</si>
  <si>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</si>
  <si>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</si>
  <si>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</si>
  <si>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</si>
  <si>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</si>
  <si>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</si>
  <si>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</si>
  <si>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</si>
  <si>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</si>
  <si>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</si>
  <si>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</si>
  <si>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</si>
  <si>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</si>
  <si>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</si>
  <si>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</si>
  <si>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</si>
  <si>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</si>
  <si>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</si>
  <si>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</si>
  <si>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</si>
  <si>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</si>
  <si>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</si>
  <si>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</si>
  <si>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</si>
  <si>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</si>
  <si>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</si>
  <si>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</si>
  <si>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</si>
  <si>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</si>
  <si>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</si>
  <si>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</si>
  <si>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</si>
  <si>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</si>
  <si>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</si>
  <si>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</si>
  <si>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</si>
  <si>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</si>
  <si>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</si>
  <si>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</si>
  <si>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</si>
  <si>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</si>
  <si>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</si>
  <si>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</si>
  <si>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</si>
  <si>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</si>
  <si>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</si>
  <si>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</si>
  <si>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</si>
  <si>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</si>
  <si>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</si>
  <si>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</si>
  <si>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</si>
  <si>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</si>
  <si>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</si>
  <si>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</si>
  <si>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</si>
  <si>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</si>
  <si>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</si>
  <si>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</si>
  <si>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</si>
  <si>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</si>
  <si>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</si>
  <si>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</si>
  <si>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</si>
  <si>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</si>
  <si>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</si>
  <si>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</si>
  <si>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</si>
  <si>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</si>
  <si>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</si>
  <si>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</si>
  <si>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</si>
  <si>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</si>
  <si>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</si>
  <si>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</si>
  <si>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</si>
  <si>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</si>
  <si>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</si>
  <si>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</si>
  <si>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</si>
  <si>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</si>
  <si>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</si>
  <si>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</si>
  <si>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</si>
  <si>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</si>
  <si>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</si>
  <si>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</si>
  <si>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</si>
  <si>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</si>
  <si>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</si>
  <si>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</si>
  <si>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</si>
  <si>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</si>
  <si>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</si>
  <si>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</si>
  <si>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</si>
  <si>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</si>
  <si>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</si>
  <si>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</si>
  <si>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</si>
  <si>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</si>
  <si>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</si>
  <si>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</si>
  <si>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</si>
  <si>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</si>
  <si>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</si>
  <si>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</si>
  <si>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</si>
  <si>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</si>
  <si>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</si>
  <si>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</si>
  <si>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</si>
  <si>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</si>
  <si>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</si>
  <si>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</si>
  <si>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</si>
  <si>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</si>
  <si>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</si>
  <si>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</si>
  <si>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</si>
  <si>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</si>
  <si>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</si>
  <si>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</si>
  <si>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</si>
  <si>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</si>
  <si>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</si>
  <si>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</si>
  <si>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</si>
  <si>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</si>
  <si>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</si>
  <si>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</si>
  <si>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</si>
  <si>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</si>
  <si>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</si>
  <si>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</si>
  <si>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</si>
  <si>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</si>
  <si>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</si>
  <si>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</si>
  <si>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</si>
  <si>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</si>
  <si>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</si>
  <si>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</si>
  <si>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</si>
  <si>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</si>
  <si>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</si>
  <si>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</si>
  <si>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</si>
  <si>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</si>
  <si>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</si>
  <si>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</si>
  <si>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</si>
  <si>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</si>
  <si>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</si>
  <si>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</si>
  <si>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</si>
  <si>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</si>
  <si>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</si>
  <si>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</si>
  <si>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</si>
  <si>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</si>
  <si>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</si>
  <si>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</si>
  <si>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</si>
  <si>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</si>
  <si>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</si>
  <si>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</si>
  <si>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</si>
  <si>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</si>
  <si>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</si>
  <si>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</si>
  <si>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</si>
  <si>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</si>
  <si>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</si>
  <si>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</si>
  <si>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</si>
  <si>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</si>
  <si>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</si>
  <si>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</si>
  <si>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</si>
  <si>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</si>
  <si>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</si>
  <si>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</si>
  <si>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</si>
  <si>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</si>
  <si>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</si>
  <si>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</si>
  <si>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</si>
  <si>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</si>
  <si>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</si>
  <si>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</si>
  <si>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</si>
  <si>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</si>
  <si>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</si>
  <si>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</si>
  <si>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</si>
  <si>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</si>
  <si>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</si>
  <si>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</si>
  <si>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</si>
  <si>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</si>
  <si>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</si>
  <si>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</si>
  <si>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</si>
  <si>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</si>
  <si>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</si>
  <si>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</si>
  <si>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</si>
  <si>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</si>
  <si>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</si>
  <si>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</si>
  <si>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</si>
  <si>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</si>
  <si>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</si>
  <si>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</si>
  <si>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</si>
  <si>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</si>
  <si>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</si>
  <si>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</si>
  <si>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</si>
  <si>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</si>
  <si>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</si>
  <si>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</si>
  <si>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</si>
  <si>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</si>
  <si>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</si>
  <si>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</si>
  <si>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</si>
  <si>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</si>
  <si>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</si>
  <si>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</si>
  <si>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</si>
  <si>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</si>
  <si>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</si>
  <si>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</si>
  <si>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</si>
  <si>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</si>
  <si>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</si>
  <si>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</si>
  <si>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</si>
  <si>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</si>
  <si>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</si>
  <si>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</si>
  <si>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</si>
  <si>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</si>
  <si>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</si>
  <si>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</si>
  <si>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</si>
  <si>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</si>
  <si>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</si>
  <si>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</si>
  <si>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</si>
  <si>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</si>
  <si>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</si>
  <si>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</si>
  <si>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</si>
  <si>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</si>
  <si>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</si>
  <si>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</si>
  <si>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</si>
  <si>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</si>
  <si>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</si>
  <si>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</si>
  <si>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</si>
  <si>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</si>
  <si>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</si>
  <si>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</si>
  <si>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</si>
  <si>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</si>
  <si>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</si>
  <si>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</si>
  <si>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</si>
  <si>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</si>
  <si>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</si>
  <si>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</si>
  <si>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</si>
  <si>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</si>
  <si>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</si>
  <si>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</si>
  <si>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</si>
  <si>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</si>
  <si>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</si>
  <si>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</si>
  <si>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</si>
  <si>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</si>
  <si>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</si>
  <si>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</si>
  <si>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</si>
  <si>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</si>
  <si>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</si>
  <si>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</si>
  <si>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</si>
  <si>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</si>
  <si>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</si>
  <si>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</si>
  <si>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</si>
  <si>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</si>
  <si>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</si>
  <si>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</si>
  <si>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</si>
  <si>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</si>
  <si>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</si>
  <si>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</si>
  <si>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</si>
  <si>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</si>
  <si>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</si>
  <si>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</si>
  <si>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</si>
  <si>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</si>
  <si>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</si>
  <si>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</si>
  <si>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</si>
  <si>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</si>
  <si>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</si>
  <si>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</si>
  <si>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</si>
  <si>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</si>
  <si>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</si>
  <si>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</si>
  <si>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</si>
  <si>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</si>
  <si>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</si>
  <si>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</si>
  <si>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</si>
  <si>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</si>
  <si>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</si>
  <si>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</si>
  <si>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</si>
  <si>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</si>
  <si>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</si>
  <si>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</si>
  <si>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</si>
  <si>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</si>
  <si>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</si>
  <si>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</si>
  <si>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</si>
  <si>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</si>
  <si>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</si>
  <si>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</si>
  <si>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</si>
  <si>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</si>
  <si>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</si>
  <si>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</si>
  <si>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</si>
  <si>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</si>
  <si>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</si>
  <si>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</si>
  <si>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</si>
  <si>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</si>
  <si>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</si>
  <si>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</si>
  <si>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</si>
  <si>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</si>
  <si>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</si>
  <si>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</si>
  <si>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</si>
  <si>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</si>
  <si>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</si>
  <si>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</si>
  <si>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</si>
  <si>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</si>
  <si>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</si>
  <si>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</si>
  <si>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</si>
  <si>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</si>
  <si>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</si>
  <si>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</si>
  <si>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</si>
  <si>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</si>
  <si>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</si>
  <si>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</si>
  <si>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</si>
  <si>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</si>
  <si>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</si>
  <si>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</si>
  <si>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</si>
  <si>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</si>
  <si>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</si>
  <si>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</si>
  <si>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</si>
  <si>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</si>
  <si>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</si>
  <si>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</si>
  <si>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</si>
  <si>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</si>
  <si>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</si>
  <si>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</si>
  <si>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</si>
  <si>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</si>
  <si>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</si>
  <si>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</si>
  <si>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</si>
  <si>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</si>
  <si>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</si>
  <si>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</si>
  <si>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</si>
  <si>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</si>
  <si>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</si>
  <si>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</si>
  <si>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</si>
  <si>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</si>
  <si>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</si>
  <si>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</si>
  <si>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</si>
  <si>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</si>
  <si>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</si>
  <si>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</si>
  <si>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</si>
  <si>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</si>
  <si>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</si>
  <si>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</si>
  <si>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</si>
  <si>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</si>
  <si>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</si>
  <si>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</si>
  <si>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</si>
  <si>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</si>
  <si>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</si>
  <si>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</si>
  <si>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</si>
  <si>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</si>
  <si>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</si>
  <si>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</si>
  <si>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</si>
  <si>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</si>
  <si>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</si>
  <si>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</si>
  <si>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</si>
  <si>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</si>
  <si>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</si>
  <si>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</si>
  <si>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</si>
  <si>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</si>
  <si>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</si>
  <si>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</si>
  <si>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</si>
  <si>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</si>
  <si>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</si>
  <si>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</si>
  <si>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</si>
  <si>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</si>
  <si>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</si>
  <si>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</si>
  <si>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</si>
  <si>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</si>
  <si>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</si>
  <si>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</si>
  <si>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</si>
  <si>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</si>
  <si>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</si>
  <si>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</si>
  <si>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</si>
  <si>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</si>
  <si>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</si>
  <si>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</si>
  <si>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</si>
  <si>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</si>
  <si>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</si>
  <si>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</si>
  <si>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</si>
  <si>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</si>
  <si>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</si>
  <si>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</si>
  <si>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</si>
  <si>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</si>
  <si>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</si>
  <si>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</si>
  <si>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</si>
  <si>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</si>
  <si>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</si>
  <si>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</si>
  <si>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</si>
  <si>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</si>
  <si>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</si>
  <si>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</si>
  <si>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</si>
  <si>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</si>
  <si>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</si>
  <si>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</si>
  <si>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</si>
  <si>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</si>
  <si>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</si>
  <si>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</si>
  <si>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</si>
  <si>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</si>
  <si>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</si>
  <si>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</si>
  <si>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</si>
  <si>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</si>
  <si>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</si>
  <si>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</si>
  <si>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</si>
  <si>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</si>
  <si>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</si>
  <si>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</si>
  <si>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</si>
  <si>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</si>
  <si>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</si>
  <si>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</si>
  <si>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</si>
  <si>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</si>
  <si>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</si>
  <si>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</si>
  <si>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</si>
  <si>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</si>
  <si>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</si>
  <si>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</si>
  <si>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</si>
  <si>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</si>
  <si>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</si>
  <si>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</si>
  <si>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</si>
  <si>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</si>
  <si>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</si>
  <si>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</si>
  <si>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</si>
  <si>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</si>
  <si>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</si>
  <si>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</si>
  <si>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</si>
  <si>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</si>
  <si>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</si>
  <si>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</si>
  <si>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</si>
  <si>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</si>
  <si>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</si>
  <si>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</si>
  <si>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</si>
  <si>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</si>
  <si>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</si>
  <si>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</si>
  <si>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</si>
  <si>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</si>
  <si>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</si>
  <si>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</si>
  <si>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</si>
  <si>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</si>
  <si>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</si>
  <si>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</si>
  <si>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</si>
  <si>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</si>
  <si>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</si>
  <si>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</si>
  <si>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</si>
  <si>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</si>
  <si>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</si>
  <si>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</si>
  <si>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</si>
  <si>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</si>
  <si>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</si>
  <si>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</si>
  <si>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</si>
  <si>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</si>
  <si>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</si>
  <si>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</si>
  <si>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</si>
  <si>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</si>
  <si>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</si>
  <si>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</si>
  <si>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</si>
  <si>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</si>
  <si>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</si>
  <si>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</si>
  <si>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</si>
  <si>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</si>
  <si>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</si>
  <si>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</si>
  <si>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</si>
  <si>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</si>
  <si>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</si>
  <si>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</si>
  <si>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</si>
  <si>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</si>
  <si>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</si>
  <si>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</si>
  <si>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</si>
  <si>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</si>
  <si>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</si>
  <si>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</si>
  <si>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</si>
  <si>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</si>
  <si>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</si>
  <si>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</si>
  <si>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</si>
  <si>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</si>
  <si>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</si>
  <si>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</si>
  <si>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</si>
  <si>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</si>
  <si>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</si>
  <si>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</si>
  <si>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</si>
  <si>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</si>
  <si>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</si>
  <si>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</si>
  <si>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</si>
  <si>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</si>
  <si>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</si>
  <si>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</si>
  <si>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</si>
  <si>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</si>
  <si>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</si>
  <si>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</si>
  <si>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</si>
  <si>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</si>
  <si>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</si>
  <si>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</si>
  <si>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</si>
  <si>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</si>
  <si>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</si>
  <si>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</si>
  <si>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</si>
  <si>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</si>
  <si>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</si>
  <si>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</si>
  <si>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</si>
  <si>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</si>
  <si>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</si>
  <si>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</si>
  <si>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</si>
  <si>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</si>
  <si>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</si>
  <si>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</si>
  <si>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</si>
  <si>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</si>
  <si>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</si>
  <si>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</si>
  <si>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</si>
  <si>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</si>
  <si>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</si>
  <si>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</si>
  <si>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</si>
  <si>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</si>
  <si>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</si>
  <si>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</si>
  <si>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</si>
  <si>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</si>
  <si>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</si>
  <si>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</si>
  <si>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</si>
  <si>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</si>
  <si>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</si>
  <si>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</si>
  <si>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</si>
  <si>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</si>
  <si>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</si>
  <si>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</si>
  <si>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</si>
  <si>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</si>
  <si>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</si>
  <si>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</si>
  <si>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</si>
  <si>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</si>
  <si>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</si>
  <si>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</si>
  <si>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</si>
  <si>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</si>
  <si>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</si>
  <si>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</si>
  <si>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</si>
  <si>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</si>
  <si>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</si>
  <si>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</si>
  <si>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</si>
  <si>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</si>
  <si>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</si>
  <si>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</si>
  <si>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</si>
  <si>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</si>
  <si>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</si>
  <si>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</si>
  <si>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</si>
  <si>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</si>
  <si>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</si>
  <si>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</si>
  <si>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</si>
  <si>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</si>
  <si>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</si>
  <si>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</si>
  <si>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</si>
  <si>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</si>
  <si>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</si>
  <si>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</si>
  <si>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</si>
  <si>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</si>
  <si>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</si>
  <si>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</si>
  <si>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</si>
  <si>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</si>
  <si>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</si>
  <si>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</si>
  <si>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</si>
  <si>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</si>
  <si>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</si>
  <si>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</si>
  <si>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</si>
  <si>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</si>
  <si>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</si>
  <si>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</si>
  <si>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</si>
  <si>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</si>
  <si>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</si>
  <si>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</si>
  <si>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</si>
  <si>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</si>
  <si>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</si>
  <si>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</si>
  <si>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</si>
  <si>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</si>
  <si>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</si>
  <si>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</si>
  <si>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</si>
  <si>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</si>
  <si>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</si>
  <si>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</si>
  <si>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</si>
  <si>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</si>
  <si>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</si>
  <si>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</si>
  <si>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</si>
  <si>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</si>
  <si>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</si>
  <si>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</si>
  <si>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</si>
  <si>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</si>
  <si>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</si>
  <si>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</si>
  <si>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</si>
  <si>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</si>
  <si>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</si>
  <si>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</si>
  <si>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</si>
  <si>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</si>
  <si>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</si>
  <si>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</si>
  <si>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</si>
  <si>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</si>
  <si>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</si>
  <si>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</si>
  <si>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</si>
  <si>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</si>
  <si>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</si>
  <si>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</si>
  <si>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</si>
  <si>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</si>
  <si>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</si>
  <si>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</si>
  <si>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</si>
  <si>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</si>
  <si>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</si>
  <si>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</si>
  <si>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</si>
  <si>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</si>
  <si>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</si>
  <si>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</si>
  <si>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</si>
  <si>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</si>
  <si>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</si>
  <si>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</si>
  <si>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</si>
  <si>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</si>
  <si>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</si>
  <si>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</si>
  <si>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</si>
  <si>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</si>
  <si>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</si>
  <si>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</si>
  <si>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</si>
  <si>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</si>
  <si>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</si>
  <si>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</si>
  <si>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</si>
  <si>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</si>
  <si>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</si>
  <si>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</si>
  <si>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</si>
  <si>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</si>
  <si>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</si>
  <si>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</si>
  <si>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</si>
  <si>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</si>
  <si>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</si>
  <si>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</si>
  <si>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</si>
  <si>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</si>
  <si>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</si>
  <si>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</si>
  <si>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</si>
  <si>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</si>
  <si>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</si>
  <si>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</si>
  <si>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</si>
  <si>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</si>
  <si>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</si>
  <si>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</si>
  <si>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</si>
  <si>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</si>
  <si>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</si>
  <si>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</si>
  <si>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</si>
  <si>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</si>
  <si>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</si>
  <si>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</si>
  <si>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</si>
  <si>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</si>
  <si>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</si>
  <si>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</si>
  <si>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</si>
  <si>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</si>
  <si>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</si>
  <si>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</si>
  <si>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</si>
  <si>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</si>
  <si>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</si>
  <si>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</si>
  <si>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</si>
  <si>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</si>
  <si>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</si>
  <si>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</si>
  <si>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</si>
  <si>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</si>
  <si>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</si>
  <si>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</si>
  <si>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</si>
  <si>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</si>
  <si>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</si>
  <si>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</si>
  <si>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</si>
  <si>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</si>
  <si>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</si>
  <si>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</si>
  <si>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</si>
  <si>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</si>
  <si>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</si>
  <si>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</si>
  <si>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</si>
  <si>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</si>
  <si>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</si>
  <si>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</si>
  <si>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</si>
  <si>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</si>
  <si>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</si>
  <si>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</si>
  <si>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</si>
  <si>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</si>
  <si>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</si>
  <si>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</si>
  <si>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</si>
  <si>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</si>
  <si>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</si>
  <si>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</si>
  <si>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</si>
  <si>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</si>
  <si>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</si>
  <si>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</si>
  <si>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</si>
  <si>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</si>
  <si>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</si>
  <si>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</si>
  <si>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</si>
  <si>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</si>
  <si>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</si>
  <si>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</si>
  <si>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</si>
  <si>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</si>
  <si>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</si>
  <si>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</si>
  <si>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</si>
  <si>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</si>
  <si>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</si>
  <si>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</si>
  <si>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</si>
  <si>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</si>
  <si>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</si>
  <si>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</si>
  <si>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</si>
  <si>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</si>
  <si>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</si>
  <si>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</si>
  <si>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</si>
  <si>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</si>
  <si>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</si>
  <si>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</si>
  <si>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</si>
  <si>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</si>
  <si>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</si>
  <si>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</si>
  <si>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</si>
  <si>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</si>
  <si>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</si>
  <si>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</si>
  <si>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</si>
  <si>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</si>
  <si>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</si>
  <si>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</si>
  <si>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</si>
  <si>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</si>
  <si>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</si>
  <si>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</si>
  <si>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</si>
  <si>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</si>
  <si>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</si>
  <si>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</si>
  <si>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</si>
  <si>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</si>
  <si>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</si>
  <si>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</si>
  <si>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</si>
  <si>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</si>
  <si>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</si>
  <si>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</si>
  <si>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</si>
  <si>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</si>
  <si>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</si>
  <si>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</si>
  <si>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</si>
  <si>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</si>
  <si>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</si>
  <si>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</si>
  <si>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</si>
  <si>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</si>
  <si>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</si>
  <si>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</si>
  <si>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</si>
  <si>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</si>
  <si>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</si>
  <si>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</si>
  <si>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</si>
  <si>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</si>
  <si>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</si>
  <si>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</si>
  <si>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</si>
  <si>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</si>
  <si>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</si>
  <si>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</si>
  <si>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</si>
  <si>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</si>
  <si>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</si>
  <si>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</si>
  <si>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</si>
  <si>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</si>
  <si>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</si>
  <si>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</si>
  <si>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</si>
  <si>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</si>
  <si>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</si>
  <si>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</si>
  <si>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</si>
  <si>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</si>
  <si>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</si>
  <si>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</si>
  <si>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</si>
  <si>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</si>
  <si>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</si>
  <si>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</si>
  <si>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</si>
  <si>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</si>
  <si>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</si>
  <si>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</si>
  <si>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</si>
  <si>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</si>
  <si>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</si>
  <si>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</si>
  <si>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</si>
  <si>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</si>
  <si>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</si>
  <si>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</si>
  <si>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</si>
  <si>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</si>
  <si>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</si>
  <si>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</si>
  <si>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</si>
  <si>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</si>
  <si>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</si>
  <si>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</si>
  <si>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</si>
  <si>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</si>
  <si>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</si>
  <si>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</si>
  <si>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</si>
  <si>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</si>
  <si>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</si>
  <si>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</si>
  <si>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</si>
  <si>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</si>
  <si>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</si>
  <si>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</si>
  <si>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</si>
  <si>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</si>
  <si>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</si>
  <si>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</si>
  <si>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</si>
  <si>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</si>
  <si>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</si>
  <si>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</si>
  <si>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</si>
  <si>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</si>
  <si>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</si>
  <si>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</si>
  <si>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</si>
  <si>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</si>
  <si>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</si>
  <si>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</si>
  <si>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</si>
  <si>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</si>
  <si>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</si>
  <si>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</si>
  <si>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</si>
  <si>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</si>
  <si>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</si>
  <si>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</si>
  <si>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</si>
  <si>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</si>
  <si>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</si>
  <si>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</si>
  <si>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</si>
  <si>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</si>
  <si>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</si>
  <si>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</si>
  <si>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</si>
  <si>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</si>
  <si>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</si>
  <si>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</si>
  <si>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</si>
  <si>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</si>
  <si>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</si>
  <si>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</si>
  <si>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</si>
  <si>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</si>
  <si>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</si>
  <si>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</si>
  <si>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</si>
  <si>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</si>
  <si>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</si>
  <si>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</si>
  <si>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</si>
  <si>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</si>
  <si>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</si>
  <si>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</si>
  <si>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</si>
  <si>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</si>
  <si>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</si>
  <si>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</si>
  <si>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</si>
  <si>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</si>
  <si>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</si>
  <si>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</si>
  <si>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</si>
  <si>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</si>
  <si>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</si>
  <si>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</si>
  <si>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</si>
  <si>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</si>
  <si>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</si>
  <si>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</si>
  <si>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</si>
  <si>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</si>
  <si>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</si>
  <si>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</si>
  <si>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</si>
  <si>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</si>
  <si>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</si>
  <si>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</si>
  <si>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</si>
  <si>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</si>
  <si>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</si>
  <si>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</si>
  <si>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</si>
  <si>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</si>
  <si>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</si>
  <si>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</si>
  <si>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</si>
  <si>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</si>
  <si>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</si>
  <si>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</si>
  <si>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</si>
  <si>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</si>
  <si>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</si>
  <si>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</si>
  <si>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</si>
  <si>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</si>
  <si>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</si>
  <si>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</si>
  <si>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</si>
  <si>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</si>
  <si>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</si>
  <si>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</si>
  <si>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</si>
  <si>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</si>
  <si>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</si>
  <si>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</si>
  <si>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</si>
  <si>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</si>
  <si>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</si>
  <si>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</si>
  <si>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</si>
  <si>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</si>
  <si>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</si>
  <si>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</si>
  <si>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</si>
  <si>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</si>
  <si>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</si>
  <si>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</si>
  <si>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</si>
  <si>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</si>
  <si>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</si>
  <si>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</si>
  <si>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</si>
  <si>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</si>
  <si>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</si>
  <si>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</si>
  <si>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</si>
  <si>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</si>
  <si>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</si>
  <si>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</si>
  <si>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</si>
  <si>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</si>
  <si>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</si>
  <si>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</si>
  <si>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</si>
  <si>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</si>
  <si>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</si>
  <si>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</si>
  <si>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</si>
  <si>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</si>
  <si>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</si>
  <si>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</si>
  <si>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</si>
  <si>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</si>
  <si>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</si>
  <si>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</si>
  <si>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</si>
  <si>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</si>
  <si>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</si>
  <si>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</si>
  <si>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</si>
  <si>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</si>
  <si>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</si>
  <si>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</si>
  <si>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</si>
  <si>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</si>
  <si>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</si>
  <si>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</si>
  <si>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</si>
  <si>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</si>
  <si>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</si>
  <si>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</si>
  <si>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</si>
  <si>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</si>
  <si>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</si>
  <si>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</si>
  <si>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</si>
  <si>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</si>
  <si>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</si>
  <si>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</si>
  <si>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</si>
  <si>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</si>
  <si>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</si>
  <si>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</si>
  <si>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</si>
  <si>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</si>
  <si>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</si>
  <si>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</si>
  <si>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</si>
  <si>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</si>
  <si>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</si>
  <si>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</si>
  <si>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</si>
  <si>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</si>
  <si>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</si>
  <si>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</si>
  <si>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</si>
  <si>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</si>
  <si>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</si>
  <si>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</si>
  <si>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</si>
  <si>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</si>
  <si>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</si>
  <si>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</si>
  <si>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</si>
  <si>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</si>
  <si>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</si>
  <si>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</si>
  <si>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</si>
  <si>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</si>
  <si>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</si>
  <si>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</si>
  <si>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</si>
  <si>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</si>
  <si>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</si>
  <si>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</si>
  <si>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</si>
  <si>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</si>
  <si>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</si>
  <si>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</si>
  <si>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</si>
  <si>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</si>
  <si>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</si>
  <si>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</si>
  <si>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</si>
  <si>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</si>
  <si>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</si>
  <si>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</si>
  <si>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</si>
  <si>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</si>
  <si>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</si>
  <si>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</si>
  <si>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</si>
  <si>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</si>
  <si>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</si>
  <si>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</si>
  <si>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</si>
  <si>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</si>
  <si>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</si>
  <si>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</si>
  <si>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</si>
  <si>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</si>
  <si>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</si>
  <si>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</si>
  <si>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</si>
  <si>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</si>
  <si>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</si>
  <si>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</si>
  <si>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</si>
  <si>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</si>
  <si>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</si>
  <si>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</si>
  <si>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</si>
  <si>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</si>
  <si>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</si>
  <si>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</si>
  <si>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</si>
  <si>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</si>
  <si>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</si>
  <si>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</si>
  <si>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</si>
  <si>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</si>
  <si>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</si>
  <si>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</si>
  <si>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</si>
  <si>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</si>
  <si>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</si>
  <si>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</si>
  <si>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</si>
  <si>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</si>
  <si>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</si>
  <si>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</si>
  <si>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</si>
  <si>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</si>
  <si>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</si>
  <si>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</si>
  <si>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</si>
  <si>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</si>
  <si>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</si>
  <si>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</si>
  <si>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</si>
  <si>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</si>
  <si>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</si>
  <si>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</si>
  <si>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</si>
  <si>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</si>
  <si>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</si>
  <si>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</si>
  <si>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</si>
  <si>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</si>
  <si>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</si>
  <si>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</si>
  <si>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</si>
  <si>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</si>
  <si>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</si>
  <si>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</si>
  <si>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</si>
  <si>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</si>
  <si>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</si>
  <si>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</si>
  <si>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</si>
  <si>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</si>
  <si>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</si>
  <si>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</si>
  <si>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</si>
  <si>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</si>
  <si>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</si>
  <si>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</si>
  <si>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</si>
  <si>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</si>
  <si>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</si>
  <si>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</si>
  <si>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</si>
  <si>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</si>
  <si>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</si>
  <si>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</si>
  <si>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</si>
  <si>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</si>
  <si>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</si>
  <si>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</si>
  <si>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</si>
  <si>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</si>
  <si>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</si>
  <si>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</si>
  <si>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</si>
  <si>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</si>
  <si>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</si>
  <si>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</si>
  <si>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</si>
  <si>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</si>
  <si>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</si>
  <si>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</si>
  <si>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</si>
  <si>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</si>
  <si>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</si>
  <si>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</si>
  <si>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</si>
  <si>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</si>
  <si>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</si>
  <si>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</si>
  <si>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</si>
  <si>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</si>
  <si>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</si>
  <si>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</si>
  <si>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</si>
  <si>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</si>
  <si>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</si>
  <si>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</si>
  <si>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</si>
  <si>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</si>
  <si>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</si>
  <si>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</si>
  <si>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</si>
  <si>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</si>
  <si>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</si>
  <si>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</si>
  <si>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</si>
  <si>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</si>
  <si>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</si>
  <si>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</si>
  <si>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</si>
  <si>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</si>
  <si>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</si>
  <si>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</si>
  <si>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</si>
  <si>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</si>
  <si>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</si>
  <si>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</si>
  <si>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</si>
  <si>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</si>
  <si>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</si>
  <si>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</si>
  <si>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</si>
  <si>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</si>
  <si>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</si>
  <si>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</si>
  <si>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</si>
  <si>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</si>
  <si>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</si>
  <si>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</si>
  <si>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</si>
  <si>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</si>
  <si>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</si>
  <si>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</si>
  <si>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</si>
  <si>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</si>
  <si>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</si>
  <si>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</si>
  <si>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</si>
  <si>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</si>
  <si>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</si>
  <si>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</si>
  <si>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</si>
  <si>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</si>
  <si>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</si>
  <si>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</si>
  <si>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</si>
  <si>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</si>
  <si>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</si>
  <si>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</si>
  <si>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</si>
  <si>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</si>
  <si>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</si>
  <si>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</si>
  <si>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</si>
  <si>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</si>
  <si>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</si>
  <si>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</si>
  <si>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</si>
  <si>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</si>
  <si>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</si>
  <si>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</si>
  <si>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</si>
  <si>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</si>
  <si>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</si>
  <si>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</si>
  <si>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</si>
  <si>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</si>
  <si>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</si>
  <si>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</si>
  <si>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</si>
  <si>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</si>
  <si>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</si>
  <si>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</si>
  <si>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</si>
  <si>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</si>
  <si>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</si>
  <si>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</si>
  <si>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</si>
  <si>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</si>
  <si>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</si>
  <si>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</si>
  <si>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</si>
  <si>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</si>
  <si>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</si>
  <si>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</si>
  <si>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</si>
  <si>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</si>
  <si>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</si>
  <si>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</si>
  <si>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</si>
  <si>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</si>
  <si>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</si>
  <si>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</si>
  <si>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</si>
  <si>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</si>
  <si>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</si>
  <si>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</si>
  <si>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</si>
  <si>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</si>
  <si>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</si>
  <si>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</si>
  <si>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</si>
  <si>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</si>
  <si>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</si>
  <si>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</si>
  <si>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</si>
  <si>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</si>
  <si>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</si>
  <si>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</si>
  <si>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</si>
  <si>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</si>
  <si>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</si>
  <si>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</si>
  <si>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</si>
  <si>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</si>
  <si>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</si>
  <si>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</si>
  <si>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</si>
  <si>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</si>
  <si>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</si>
  <si>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</si>
  <si>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</si>
  <si>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</si>
  <si>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</si>
  <si>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</si>
  <si>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</si>
  <si>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</si>
  <si>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</si>
  <si>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</si>
  <si>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</si>
  <si>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</si>
  <si>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</si>
  <si>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</si>
  <si>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</si>
  <si>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</si>
  <si>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</si>
  <si>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</si>
  <si>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</si>
  <si>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</si>
  <si>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</si>
  <si>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</si>
  <si>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</si>
  <si>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</si>
  <si>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</si>
  <si>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</si>
  <si>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</si>
  <si>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</si>
  <si>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</si>
  <si>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</si>
  <si>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</si>
  <si>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</si>
  <si>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</si>
  <si>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</si>
  <si>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</si>
  <si>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</si>
  <si>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</si>
  <si>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</si>
  <si>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</si>
  <si>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</si>
  <si>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</si>
  <si>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</si>
  <si>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</si>
  <si>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</si>
  <si>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</si>
  <si>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</si>
  <si>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</si>
  <si>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</si>
  <si>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</si>
  <si>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</si>
  <si>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</si>
  <si>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</si>
  <si>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</si>
  <si>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</si>
  <si>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</si>
  <si>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</si>
  <si>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</si>
  <si>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</si>
  <si>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</si>
  <si>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</si>
  <si>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</si>
  <si>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</si>
  <si>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</si>
  <si>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</si>
  <si>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</si>
  <si>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</si>
  <si>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</si>
  <si>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</si>
  <si>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</si>
  <si>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</si>
  <si>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</si>
  <si>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</si>
  <si>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</si>
  <si>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</si>
  <si>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</si>
  <si>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</si>
  <si>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</si>
  <si>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</si>
  <si>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</si>
  <si>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</si>
  <si>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</si>
  <si>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</si>
  <si>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</si>
  <si>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</si>
  <si>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</si>
  <si>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</si>
  <si>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</si>
  <si>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</si>
  <si>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</si>
  <si>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</si>
  <si>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</si>
  <si>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</si>
  <si>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</si>
  <si>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</si>
  <si>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</si>
  <si>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</si>
  <si>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</si>
  <si>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</si>
  <si>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</si>
  <si>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</si>
  <si>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</si>
  <si>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</si>
  <si>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</si>
  <si>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</si>
  <si>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</si>
  <si>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</si>
  <si>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</si>
  <si>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</si>
  <si>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</si>
  <si>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</si>
  <si>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</si>
  <si>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</si>
  <si>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</si>
  <si>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</si>
  <si>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</si>
  <si>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</si>
  <si>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</si>
  <si>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</si>
  <si>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</si>
  <si>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</si>
  <si>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</si>
  <si>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</si>
  <si>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</si>
  <si>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</si>
  <si>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</si>
  <si>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</si>
  <si>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</si>
  <si>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</si>
  <si>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</si>
  <si>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</si>
  <si>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</si>
  <si>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</si>
  <si>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</si>
  <si>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</si>
  <si>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</si>
  <si>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</si>
  <si>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</si>
  <si>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</si>
  <si>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</si>
  <si>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</si>
  <si>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</si>
  <si>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</si>
  <si>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</si>
  <si>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</si>
  <si>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</si>
  <si>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</si>
  <si>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</si>
  <si>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</si>
  <si>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</si>
  <si>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</si>
  <si>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</si>
  <si>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</si>
  <si>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</si>
  <si>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</si>
  <si>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</si>
  <si>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</si>
  <si>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</si>
  <si>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</si>
  <si>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</si>
  <si>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</si>
  <si>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</si>
  <si>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</si>
  <si>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</si>
  <si>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</si>
  <si>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</si>
  <si>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</si>
  <si>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</si>
  <si>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</si>
  <si>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</si>
  <si>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</si>
  <si>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</si>
  <si>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</si>
  <si>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</si>
  <si>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</si>
  <si>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</si>
  <si>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</si>
  <si>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</si>
  <si>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</si>
  <si>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</si>
  <si>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</si>
  <si>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</si>
  <si>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</si>
  <si>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</si>
  <si>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</si>
  <si>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</si>
  <si>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</si>
  <si>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</si>
  <si>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</si>
  <si>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</si>
  <si>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</si>
  <si>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</si>
  <si>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</si>
  <si>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</si>
  <si>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</si>
  <si>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</si>
  <si>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</si>
  <si>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</si>
  <si>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</si>
  <si>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</si>
  <si>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</si>
  <si>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</si>
  <si>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</si>
  <si>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</si>
  <si>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</si>
  <si>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</si>
  <si>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</si>
  <si>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</si>
  <si>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</si>
  <si>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</si>
  <si>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</si>
  <si>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</si>
  <si>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</si>
  <si>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</si>
  <si>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</si>
  <si>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</si>
  <si>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</si>
  <si>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</si>
  <si>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</si>
  <si>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</si>
  <si>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</si>
  <si>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</si>
  <si>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</si>
  <si>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</si>
  <si>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</si>
  <si>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</si>
  <si>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</si>
  <si>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</si>
  <si>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</si>
  <si>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</si>
  <si>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</si>
  <si>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</si>
  <si>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</si>
  <si>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</si>
  <si>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</si>
  <si>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</si>
  <si>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</si>
  <si>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</si>
  <si>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</si>
  <si>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</si>
  <si>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</si>
  <si>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</si>
  <si>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</si>
  <si>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</si>
  <si>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</si>
  <si>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</si>
  <si>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</si>
  <si>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</si>
  <si>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</si>
  <si>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</si>
  <si>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</si>
  <si>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</si>
  <si>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</si>
  <si>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</si>
  <si>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</si>
  <si>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</si>
  <si>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</si>
  <si>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</si>
  <si>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</si>
  <si>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</si>
  <si>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</si>
  <si>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</si>
  <si>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</si>
  <si>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</si>
  <si>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</si>
  <si>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</si>
  <si>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</si>
  <si>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</si>
  <si>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</si>
  <si>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</si>
  <si>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</si>
  <si>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</si>
  <si>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</si>
  <si>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</si>
  <si>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</si>
  <si>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</si>
  <si>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</si>
  <si>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</si>
  <si>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</si>
  <si>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</si>
  <si>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</si>
  <si>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</si>
  <si>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</si>
  <si>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</si>
  <si>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</si>
  <si>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</si>
  <si>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</si>
  <si>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</si>
  <si>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</si>
  <si>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</si>
  <si>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</si>
  <si>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</si>
  <si>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</si>
  <si>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</si>
  <si>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</si>
  <si>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</si>
  <si>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</si>
  <si>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</si>
  <si>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</si>
  <si>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</si>
  <si>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</si>
  <si>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</si>
  <si>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</si>
  <si>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</si>
  <si>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</si>
  <si>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</si>
  <si>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</si>
  <si>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</si>
  <si>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</si>
  <si>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</si>
  <si>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</si>
  <si>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</si>
  <si>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</si>
  <si>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</si>
  <si>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</si>
  <si>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</si>
  <si>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</si>
  <si>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</si>
  <si>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</si>
  <si>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</si>
  <si>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</si>
  <si>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</si>
  <si>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</si>
  <si>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</si>
  <si>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</si>
  <si>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</si>
  <si>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</si>
  <si>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</si>
  <si>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</si>
  <si>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</si>
  <si>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</si>
  <si>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</si>
  <si>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</si>
  <si>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</si>
  <si>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</si>
  <si>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</si>
  <si>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</si>
  <si>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</si>
  <si>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</si>
  <si>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</si>
  <si>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</si>
  <si>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</si>
  <si>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</si>
  <si>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</si>
  <si>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</si>
  <si>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</si>
  <si>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</si>
  <si>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</si>
  <si>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</si>
  <si>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</si>
  <si>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</si>
  <si>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</si>
  <si>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</si>
  <si>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</si>
  <si>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</si>
  <si>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</si>
  <si>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</si>
  <si>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</si>
  <si>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</si>
  <si>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</si>
  <si>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</si>
  <si>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</si>
  <si>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</si>
  <si>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</si>
  <si>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</si>
  <si>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</si>
  <si>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</si>
  <si>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</si>
  <si>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</si>
  <si>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</si>
  <si>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</si>
  <si>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</si>
  <si>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</si>
  <si>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</si>
  <si>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</si>
  <si>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</si>
  <si>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</si>
  <si>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</si>
  <si>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</si>
  <si>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</si>
  <si>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</si>
  <si>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</si>
  <si>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</si>
  <si>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</si>
  <si>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</si>
  <si>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</si>
  <si>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</si>
  <si>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</si>
  <si>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</si>
  <si>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</si>
  <si>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</si>
  <si>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</si>
  <si>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</si>
  <si>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</si>
  <si>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</si>
  <si>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</si>
  <si>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</si>
  <si>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</si>
  <si>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</si>
  <si>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</si>
  <si>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</si>
  <si>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</si>
  <si>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</si>
  <si>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</si>
  <si>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</si>
  <si>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</si>
  <si>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</si>
  <si>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</si>
  <si>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</si>
  <si>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</si>
  <si>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</si>
  <si>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</si>
  <si>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</si>
  <si>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</si>
  <si>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</si>
  <si>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</si>
  <si>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</si>
  <si>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</si>
  <si>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</si>
  <si>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</si>
  <si>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</si>
  <si>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</si>
  <si>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</si>
  <si>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</si>
  <si>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</si>
  <si>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</si>
  <si>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</si>
  <si>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</si>
  <si>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</si>
  <si>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</si>
  <si>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</si>
  <si>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</si>
  <si>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</si>
  <si>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</si>
  <si>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</si>
  <si>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</si>
  <si>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</si>
  <si>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</si>
  <si>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</si>
  <si>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</si>
  <si>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</si>
  <si>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</si>
  <si>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</si>
  <si>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</si>
  <si>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</si>
  <si>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</si>
  <si>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</si>
  <si>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</si>
  <si>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</si>
  <si>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</si>
  <si>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</si>
  <si>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</si>
  <si>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</si>
  <si>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</si>
  <si>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</si>
  <si>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</si>
  <si>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</si>
  <si>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</si>
  <si>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</si>
  <si>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</si>
  <si>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</si>
  <si>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</si>
  <si>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</si>
  <si>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</si>
  <si>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</si>
  <si>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</si>
  <si>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</si>
  <si>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</si>
  <si>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</si>
  <si>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</si>
  <si>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</si>
  <si>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</si>
  <si>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</si>
  <si>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</si>
  <si>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</si>
  <si>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</si>
  <si>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</si>
  <si>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</si>
  <si>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</si>
  <si>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</si>
  <si>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</si>
  <si>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</si>
  <si>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</si>
  <si>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</si>
  <si>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</si>
  <si>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</si>
  <si>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</si>
  <si>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</si>
  <si>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</si>
  <si>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</si>
  <si>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</si>
  <si>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</si>
  <si>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</si>
  <si>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</si>
  <si>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</si>
  <si>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</si>
  <si>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</si>
  <si>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</si>
  <si>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</si>
  <si>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</si>
  <si>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</si>
  <si>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</si>
  <si>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</si>
  <si>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</si>
  <si>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</si>
  <si>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</si>
  <si>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</si>
  <si>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</si>
  <si>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</si>
  <si>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</si>
  <si>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</si>
  <si>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</si>
  <si>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</si>
  <si>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</si>
  <si>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</si>
  <si>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</si>
  <si>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</si>
  <si>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</si>
  <si>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</si>
  <si>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</si>
  <si>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</si>
  <si>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</si>
  <si>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</si>
  <si>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</si>
  <si>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</si>
  <si>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</si>
  <si>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</si>
  <si>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</si>
  <si>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</si>
  <si>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</si>
  <si>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</si>
  <si>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</si>
  <si>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</si>
  <si>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</si>
  <si>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</si>
  <si>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</si>
  <si>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</si>
  <si>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</si>
  <si>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</si>
  <si>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</si>
  <si>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</si>
  <si>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</si>
  <si>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</si>
  <si>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</si>
  <si>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</si>
  <si>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</si>
  <si>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</si>
  <si>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</si>
  <si>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</si>
  <si>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</si>
  <si>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</si>
  <si>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</si>
  <si>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</si>
  <si>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</si>
  <si>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</si>
  <si>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</si>
  <si>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</si>
  <si>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</si>
  <si>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</si>
  <si>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</si>
  <si>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</si>
  <si>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</si>
  <si>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</si>
  <si>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</si>
  <si>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</si>
  <si>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</si>
  <si>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</si>
  <si>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</si>
  <si>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</si>
  <si>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</si>
  <si>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</si>
  <si>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</si>
  <si>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</si>
  <si>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</si>
  <si>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</si>
  <si>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</si>
  <si>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</si>
  <si>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</si>
  <si>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</si>
  <si>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</si>
  <si>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</si>
  <si>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</si>
  <si>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</si>
  <si>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</si>
  <si>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</si>
  <si>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</si>
  <si>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</si>
  <si>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</si>
  <si>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</si>
  <si>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</si>
  <si>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</si>
  <si>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</si>
  <si>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</si>
  <si>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</si>
  <si>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</si>
  <si>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</si>
  <si>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</si>
  <si>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</si>
  <si>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</si>
  <si>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</si>
  <si>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</si>
  <si>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</si>
  <si>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</si>
  <si>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</si>
  <si>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</si>
  <si>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</si>
  <si>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</si>
  <si>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</si>
  <si>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</si>
  <si>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</si>
  <si>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</si>
  <si>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</si>
  <si>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</si>
  <si>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</si>
  <si>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</si>
  <si>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</si>
  <si>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</si>
  <si>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</si>
  <si>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</si>
  <si>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</si>
  <si>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</si>
  <si>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</si>
  <si>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</si>
  <si>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</si>
  <si>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</si>
  <si>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</si>
  <si>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</si>
  <si>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</si>
  <si>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</si>
  <si>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</si>
  <si>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</si>
  <si>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</si>
  <si>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</si>
  <si>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</si>
  <si>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</si>
  <si>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</si>
  <si>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</si>
  <si>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</si>
  <si>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</si>
  <si>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</si>
  <si>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</si>
  <si>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</si>
  <si>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</si>
  <si>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</si>
  <si>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</si>
  <si>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</si>
  <si>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</si>
  <si>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</si>
  <si>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</si>
  <si>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</si>
  <si>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</si>
  <si>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</si>
  <si>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</si>
  <si>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</si>
  <si>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</si>
  <si>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</si>
  <si>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</si>
  <si>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</si>
  <si>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</si>
  <si>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</si>
  <si>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</si>
  <si>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</si>
  <si>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</si>
  <si>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</si>
  <si>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</si>
  <si>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</si>
  <si>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</si>
  <si>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</si>
  <si>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</si>
  <si>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</si>
  <si>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</si>
  <si>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</si>
  <si>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</si>
  <si>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</si>
  <si>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</si>
  <si>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</si>
  <si>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</si>
  <si>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</si>
  <si>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</si>
  <si>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</si>
  <si>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</si>
  <si>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</si>
  <si>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</si>
  <si>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</si>
  <si>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</si>
  <si>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</si>
  <si>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</si>
  <si>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</si>
  <si>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</si>
  <si>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</si>
  <si>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</si>
  <si>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</si>
  <si>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</si>
  <si>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</si>
  <si>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</si>
  <si>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</si>
  <si>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</si>
  <si>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</si>
  <si>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</si>
  <si>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</si>
  <si>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</si>
  <si>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</si>
  <si>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</si>
  <si>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</si>
  <si>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</si>
  <si>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</si>
  <si>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</si>
  <si>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</si>
  <si>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</si>
  <si>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</si>
  <si>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</si>
  <si>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</si>
  <si>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</si>
  <si>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</si>
  <si>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</si>
  <si>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</si>
  <si>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</si>
  <si>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</si>
  <si>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</si>
  <si>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</si>
  <si>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</si>
  <si>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</si>
  <si>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</si>
  <si>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</si>
  <si>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</si>
  <si>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</si>
  <si>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</si>
  <si>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</si>
  <si>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</si>
  <si>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</si>
  <si>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</si>
  <si>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</si>
  <si>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</si>
  <si>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</si>
  <si>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</si>
  <si>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</si>
  <si>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</si>
  <si>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</si>
  <si>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</si>
  <si>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</si>
  <si>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</si>
  <si>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</si>
  <si>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</si>
  <si>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</si>
  <si>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</si>
  <si>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</si>
  <si>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</si>
  <si>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</si>
  <si>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</si>
  <si>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</si>
  <si>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</si>
  <si>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</si>
  <si>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</si>
  <si>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</si>
  <si>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</si>
  <si>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</si>
  <si>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</si>
  <si>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</si>
  <si>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</si>
  <si>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</si>
  <si>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</si>
  <si>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</si>
  <si>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</si>
  <si>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</si>
  <si>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</si>
  <si>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</si>
  <si>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</si>
  <si>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</si>
  <si>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</si>
  <si>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</si>
  <si>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</si>
  <si>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</si>
  <si>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</si>
  <si>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</si>
  <si>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</si>
  <si>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</si>
  <si>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</si>
  <si>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</si>
  <si>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</si>
  <si>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</si>
  <si>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</si>
  <si>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</si>
  <si>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</si>
  <si>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</si>
  <si>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</si>
  <si>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</si>
  <si>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</si>
  <si>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</si>
  <si>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</si>
  <si>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</si>
  <si>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</si>
  <si>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</si>
  <si>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</si>
  <si>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</si>
  <si>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</si>
  <si>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</si>
  <si>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</si>
  <si>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</si>
  <si>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</si>
  <si>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</si>
  <si>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</si>
  <si>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</si>
  <si>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</si>
  <si>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</si>
  <si>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</si>
  <si>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</si>
  <si>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</si>
  <si>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</si>
  <si>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</si>
  <si>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</si>
  <si>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</si>
  <si>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</si>
  <si>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</si>
  <si>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</si>
  <si>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</si>
  <si>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</si>
  <si>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</si>
  <si>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</si>
  <si>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</si>
  <si>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</si>
  <si>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</si>
  <si>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</si>
  <si>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</si>
  <si>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</si>
  <si>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</si>
  <si>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</si>
  <si>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</si>
  <si>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</si>
  <si>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</si>
  <si>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</si>
  <si>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</si>
  <si>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</si>
  <si>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</si>
  <si>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</si>
  <si>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</si>
  <si>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</si>
  <si>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</si>
  <si>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</si>
  <si>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</si>
  <si>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</si>
  <si>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</si>
  <si>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</si>
  <si>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</si>
  <si>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</si>
  <si>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</si>
  <si>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</si>
  <si>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</si>
  <si>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</si>
  <si>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</si>
  <si>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</si>
  <si>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</si>
  <si>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</si>
  <si>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</si>
  <si>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</si>
  <si>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</si>
  <si>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</si>
  <si>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</si>
  <si>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</si>
  <si>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</si>
  <si>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</si>
  <si>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</si>
  <si>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</si>
  <si>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</si>
  <si>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</si>
  <si>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</si>
  <si>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</si>
  <si>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</si>
  <si>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</si>
  <si>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</si>
  <si>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</si>
  <si>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</si>
  <si>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</si>
  <si>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</si>
  <si>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</si>
  <si>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</si>
  <si>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</si>
  <si>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</si>
  <si>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</si>
  <si>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</si>
  <si>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</si>
  <si>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</si>
  <si>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</si>
  <si>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</si>
  <si>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</si>
  <si>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</si>
  <si>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</si>
  <si>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</si>
  <si>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</si>
  <si>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</si>
  <si>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</si>
  <si>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</si>
  <si>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</si>
  <si>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</si>
  <si>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</si>
  <si>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</si>
  <si>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</si>
  <si>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</si>
  <si>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</si>
  <si>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</si>
  <si>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</si>
  <si>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</si>
  <si>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</si>
  <si>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</si>
  <si>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</si>
  <si>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</si>
  <si>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</si>
  <si>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</si>
  <si>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</si>
  <si>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</si>
  <si>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</si>
  <si>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</si>
  <si>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</si>
  <si>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</si>
  <si>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</si>
  <si>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</si>
  <si>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</si>
  <si>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</si>
  <si>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</si>
  <si>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</si>
  <si>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</si>
  <si>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</si>
  <si>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</si>
  <si>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</si>
  <si>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</si>
  <si>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</si>
  <si>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</si>
  <si>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</si>
  <si>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</si>
  <si>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</si>
  <si>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</si>
  <si>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</si>
  <si>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</si>
  <si>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</si>
  <si>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</si>
  <si>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</si>
  <si>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</si>
  <si>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</si>
  <si>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</si>
  <si>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</si>
  <si>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</si>
  <si>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</si>
  <si>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</si>
  <si>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</si>
  <si>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</si>
  <si>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</si>
  <si>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</si>
  <si>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</si>
  <si>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</si>
  <si>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</si>
  <si>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</si>
  <si>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</si>
  <si>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</si>
  <si>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</si>
  <si>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</si>
  <si>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</si>
  <si>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</si>
  <si>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</si>
  <si>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</si>
  <si>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</si>
  <si>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</si>
  <si>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</si>
  <si>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</si>
  <si>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</si>
  <si>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</si>
  <si>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</si>
  <si>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</si>
  <si>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</si>
  <si>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</si>
  <si>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</si>
  <si>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</si>
  <si>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</si>
  <si>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</si>
  <si>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</si>
  <si>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</si>
  <si>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</si>
  <si>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</si>
  <si>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</si>
  <si>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</si>
  <si>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</si>
  <si>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</si>
  <si>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</si>
  <si>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</si>
  <si>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</si>
  <si>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</si>
  <si>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</si>
  <si>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</si>
  <si>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</si>
  <si>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</si>
  <si>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</si>
  <si>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</si>
  <si>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</si>
  <si>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</si>
  <si>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</si>
  <si>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</si>
  <si>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</si>
  <si>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</si>
  <si>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</si>
  <si>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</si>
  <si>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</si>
  <si>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</si>
  <si>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</si>
  <si>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</si>
  <si>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</si>
  <si>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</si>
  <si>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</si>
  <si>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</si>
  <si>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</si>
  <si>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</si>
  <si>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</si>
  <si>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</si>
  <si>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</si>
  <si>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</si>
  <si>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</si>
  <si>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</si>
  <si>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</si>
  <si>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</si>
  <si>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</si>
  <si>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</si>
  <si>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</si>
  <si>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</si>
  <si>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</si>
  <si>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</si>
  <si>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</si>
  <si>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</si>
  <si>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</si>
  <si>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</si>
  <si>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</si>
  <si>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</si>
  <si>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</si>
  <si>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</si>
  <si>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</si>
  <si>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</si>
  <si>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</si>
  <si>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</si>
  <si>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</si>
  <si>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</si>
  <si>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</si>
  <si>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</si>
  <si>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</si>
  <si>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</si>
  <si>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</si>
  <si>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</si>
  <si>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</si>
  <si>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</si>
  <si>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</si>
  <si>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</si>
  <si>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</si>
  <si>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</si>
  <si>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</si>
  <si>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</si>
  <si>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</si>
  <si>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</si>
  <si>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</si>
  <si>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</si>
  <si>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</si>
  <si>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</si>
  <si>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</si>
  <si>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</si>
  <si>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</si>
  <si>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</si>
  <si>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</si>
  <si>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</si>
  <si>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</si>
  <si>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</si>
  <si>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</si>
  <si>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</si>
  <si>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</si>
  <si>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</si>
  <si>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</si>
  <si>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</si>
  <si>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</si>
  <si>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</si>
  <si>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</si>
  <si>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</si>
  <si>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</si>
  <si>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</si>
  <si>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</si>
  <si>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</si>
  <si>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</si>
  <si>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</si>
  <si>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</si>
  <si>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</si>
  <si>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</si>
  <si>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</si>
  <si>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</si>
  <si>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</si>
  <si>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</si>
  <si>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</si>
  <si>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</si>
  <si>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</si>
  <si>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</si>
  <si>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</si>
  <si>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</si>
  <si>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</si>
  <si>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</si>
  <si>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</si>
  <si>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</si>
  <si>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</si>
  <si>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</si>
  <si>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</si>
  <si>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</si>
  <si>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</si>
  <si>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</si>
  <si>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</si>
  <si>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</si>
  <si>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</si>
  <si>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</si>
  <si>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</si>
  <si>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</si>
  <si>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</si>
  <si>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</si>
  <si>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</si>
  <si>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</si>
  <si>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</si>
  <si>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</si>
  <si>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</si>
  <si>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</si>
  <si>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</si>
  <si>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</si>
  <si>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</si>
  <si>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</si>
  <si>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</si>
  <si>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</si>
  <si>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</si>
  <si>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</si>
  <si>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</si>
  <si>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</si>
  <si>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</si>
  <si>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</si>
  <si>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</si>
  <si>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</si>
  <si>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</si>
  <si>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</si>
  <si>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</si>
  <si>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</si>
  <si>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</si>
  <si>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</si>
  <si>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</si>
  <si>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</si>
  <si>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</si>
  <si>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</si>
  <si>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</si>
  <si>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</si>
  <si>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</si>
  <si>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</si>
  <si>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</si>
  <si>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</si>
  <si>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</si>
  <si>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</si>
  <si>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</si>
  <si>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</si>
  <si>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</si>
  <si>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</si>
  <si>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</si>
  <si>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</si>
  <si>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</si>
  <si>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</si>
  <si>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</si>
  <si>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</si>
  <si>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</si>
  <si>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</si>
  <si>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</si>
  <si>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</si>
  <si>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</si>
  <si>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</si>
  <si>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</si>
  <si>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</si>
  <si>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</si>
  <si>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</si>
  <si>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</si>
  <si>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</si>
  <si>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</si>
  <si>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</si>
  <si>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</si>
  <si>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</si>
  <si>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</si>
  <si>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</si>
  <si>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</si>
  <si>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</si>
  <si>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</si>
  <si>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</si>
  <si>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</si>
  <si>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</si>
  <si>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</si>
  <si>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</si>
  <si>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</si>
  <si>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</si>
  <si>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</si>
  <si>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</si>
  <si>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</si>
  <si>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</si>
  <si>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</si>
  <si>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</si>
  <si>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</si>
  <si>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</si>
  <si>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</si>
  <si>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</si>
  <si>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</si>
  <si>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</si>
  <si>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</si>
  <si>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</si>
  <si>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</si>
  <si>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</si>
  <si>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</si>
  <si>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</si>
  <si>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</si>
  <si>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</si>
  <si>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</si>
  <si>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</si>
  <si>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</si>
  <si>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</si>
  <si>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</si>
  <si>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</si>
  <si>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</si>
  <si>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</si>
  <si>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</si>
  <si>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</si>
  <si>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</si>
  <si>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</si>
  <si>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</si>
  <si>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</si>
  <si>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</si>
  <si>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</si>
  <si>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</si>
  <si>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</si>
  <si>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</si>
  <si>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</si>
  <si>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</si>
  <si>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</si>
  <si>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</si>
  <si>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</si>
  <si>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</si>
  <si>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</si>
  <si>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</si>
  <si>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</si>
  <si>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</si>
  <si>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</si>
  <si>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</si>
  <si>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</si>
  <si>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</si>
  <si>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</si>
  <si>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</si>
  <si>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</si>
  <si>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</si>
  <si>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</si>
  <si>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</si>
  <si>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</si>
  <si>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</si>
  <si>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</si>
  <si>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</si>
  <si>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</si>
  <si>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</si>
  <si>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</si>
  <si>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</si>
  <si>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</si>
  <si>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</si>
  <si>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</si>
  <si>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</si>
  <si>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</si>
  <si>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</si>
  <si>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</si>
  <si>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</si>
  <si>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</si>
  <si>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</si>
  <si>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</si>
  <si>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</si>
  <si>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</si>
  <si>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</si>
  <si>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</si>
  <si>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</si>
  <si>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</si>
  <si>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</si>
  <si>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</si>
  <si>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</si>
  <si>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</si>
  <si>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</si>
  <si>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</si>
  <si>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</si>
  <si>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</si>
  <si>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</si>
  <si>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</si>
  <si>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</si>
  <si>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</si>
  <si>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</si>
  <si>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</si>
  <si>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</si>
  <si>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</si>
  <si>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</si>
  <si>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</si>
  <si>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</si>
  <si>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</si>
  <si>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</si>
  <si>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</si>
  <si>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</si>
  <si>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</si>
  <si>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</si>
  <si>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</si>
  <si>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</si>
  <si>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</si>
  <si>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</si>
  <si>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</si>
  <si>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</si>
  <si>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</si>
  <si>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</si>
  <si>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</si>
  <si>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</si>
  <si>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</si>
  <si>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</si>
  <si>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</si>
  <si>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</si>
  <si>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</si>
  <si>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</si>
  <si>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</si>
  <si>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</si>
  <si>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</si>
  <si>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</si>
  <si>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</si>
  <si>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</si>
  <si>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</si>
  <si>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</si>
  <si>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</si>
  <si>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</si>
  <si>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</si>
  <si>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</si>
  <si>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</si>
  <si>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</si>
  <si>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</si>
  <si>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</si>
  <si>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</si>
  <si>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</si>
  <si>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</si>
  <si>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</si>
  <si>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</si>
  <si>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</si>
  <si>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</si>
  <si>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</si>
  <si>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</si>
  <si>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</si>
  <si>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</si>
  <si>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</si>
  <si>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</si>
  <si>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</si>
  <si>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</si>
  <si>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</si>
  <si>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</si>
  <si>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</si>
  <si>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</si>
  <si>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</si>
  <si>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</si>
  <si>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</si>
  <si>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</si>
  <si>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</si>
  <si>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</si>
  <si>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</si>
  <si>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</si>
  <si>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</si>
  <si>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</si>
  <si>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</si>
  <si>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</si>
  <si>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</si>
  <si>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</si>
  <si>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</si>
  <si>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</si>
  <si>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</si>
  <si>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</si>
  <si>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</si>
  <si>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</si>
  <si>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</si>
  <si>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</si>
  <si>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</si>
  <si>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</si>
  <si>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</si>
  <si>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</si>
  <si>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</si>
  <si>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</si>
  <si>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</si>
  <si>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</si>
  <si>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</si>
  <si>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</si>
  <si>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</si>
  <si>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</si>
  <si>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</si>
  <si>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</si>
  <si>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</si>
  <si>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</si>
  <si>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</si>
  <si>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</si>
  <si>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</si>
  <si>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</si>
  <si>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</si>
  <si>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</si>
  <si>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</si>
  <si>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</si>
  <si>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</si>
  <si>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</si>
  <si>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</si>
  <si>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</si>
  <si>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</si>
  <si>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</si>
  <si>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</si>
  <si>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</si>
  <si>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</si>
  <si>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</si>
  <si>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</si>
  <si>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</si>
  <si>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</si>
  <si>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</si>
  <si>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</si>
  <si>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</si>
  <si>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</si>
  <si>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</si>
  <si>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</si>
  <si>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</si>
  <si>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</si>
  <si>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</si>
  <si>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</si>
  <si>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</si>
  <si>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</si>
  <si>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</si>
  <si>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</si>
  <si>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</si>
  <si>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</si>
  <si>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</si>
  <si>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</si>
  <si>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</si>
  <si>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</si>
  <si>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</si>
  <si>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</si>
  <si>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</si>
  <si>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</si>
  <si>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</si>
  <si>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</si>
  <si>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</si>
  <si>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</si>
  <si>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</si>
  <si>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</si>
  <si>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</si>
  <si>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</si>
  <si>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</si>
  <si>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</si>
  <si>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</si>
  <si>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</si>
  <si>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</si>
  <si>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</si>
  <si>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</si>
  <si>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</si>
  <si>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</si>
  <si>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</si>
  <si>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</si>
  <si>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</si>
  <si>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</si>
  <si>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</si>
  <si>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</si>
  <si>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</si>
  <si>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</si>
  <si>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</si>
  <si>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</si>
  <si>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</si>
  <si>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</si>
  <si>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</si>
  <si>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</si>
  <si>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</si>
  <si>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</si>
  <si>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</si>
  <si>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</si>
  <si>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</si>
  <si>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</si>
  <si>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</si>
  <si>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</si>
  <si>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</si>
  <si>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</si>
  <si>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</si>
  <si>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</si>
  <si>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</si>
  <si>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</si>
  <si>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</si>
  <si>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</si>
  <si>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</si>
  <si>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</si>
  <si>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</si>
  <si>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</si>
  <si>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</si>
  <si>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</si>
  <si>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</si>
  <si>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</si>
  <si>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</si>
  <si>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</si>
  <si>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</si>
  <si>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</si>
  <si>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</si>
  <si>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</si>
  <si>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</si>
  <si>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</si>
  <si>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</si>
  <si>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</si>
  <si>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</si>
  <si>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</si>
  <si>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</si>
  <si>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</si>
  <si>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</si>
  <si>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</si>
  <si>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</si>
  <si>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</si>
  <si>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</si>
  <si>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</si>
  <si>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</si>
  <si>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</si>
  <si>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</si>
  <si>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</si>
  <si>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</si>
  <si>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</si>
  <si>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</si>
  <si>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</si>
  <si>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</si>
  <si>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</si>
  <si>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</si>
  <si>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</si>
  <si>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</si>
  <si>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</si>
  <si>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</si>
  <si>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</si>
  <si>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</si>
  <si>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</si>
  <si>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</si>
  <si>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</si>
  <si>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</si>
  <si>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</si>
  <si>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</si>
  <si>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</si>
  <si>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</si>
  <si>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</si>
  <si>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</si>
  <si>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</si>
  <si>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</si>
  <si>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</si>
  <si>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</si>
  <si>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</si>
  <si>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</si>
  <si>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</si>
  <si>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</si>
  <si>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</si>
  <si>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</si>
  <si>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</si>
  <si>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</si>
  <si>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</si>
  <si>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</si>
  <si>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</si>
  <si>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</si>
  <si>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</si>
  <si>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</si>
  <si>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</si>
  <si>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</si>
  <si>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</si>
  <si>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</si>
  <si>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</si>
  <si>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</si>
  <si>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</si>
  <si>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</si>
  <si>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</si>
  <si>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</si>
  <si>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</si>
  <si>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</si>
  <si>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</si>
  <si>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</si>
  <si>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</si>
  <si>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</si>
  <si>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</si>
  <si>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</si>
  <si>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</si>
  <si>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</si>
  <si>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</si>
  <si>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</si>
  <si>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</si>
  <si>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</si>
  <si>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</si>
  <si>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</si>
  <si>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</si>
  <si>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</si>
  <si>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</si>
  <si>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</si>
  <si>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</si>
  <si>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</si>
  <si>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</si>
  <si>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</si>
  <si>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</si>
  <si>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</si>
  <si>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</si>
  <si>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</si>
  <si>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</si>
  <si>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</si>
  <si>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</si>
  <si>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</si>
  <si>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</si>
  <si>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</si>
  <si>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</si>
  <si>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</si>
  <si>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</si>
  <si>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</si>
  <si>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</si>
  <si>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</si>
  <si>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</si>
  <si>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</si>
  <si>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</si>
  <si>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</si>
  <si>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</si>
  <si>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</si>
  <si>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</si>
  <si>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</si>
  <si>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</si>
  <si>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</si>
  <si>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</si>
  <si>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</si>
  <si>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</si>
  <si>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</si>
  <si>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</si>
  <si>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</si>
  <si>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</si>
  <si>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</si>
  <si>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</si>
  <si>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</si>
  <si>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</si>
  <si>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</si>
  <si>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</si>
  <si>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</si>
  <si>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</si>
  <si>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</si>
  <si>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</si>
  <si>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</si>
  <si>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</si>
  <si>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</si>
  <si>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</si>
  <si>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</si>
  <si>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</si>
  <si>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</si>
  <si>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</si>
  <si>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</si>
  <si>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</si>
  <si>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</si>
  <si>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</si>
  <si>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</si>
  <si>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</si>
  <si>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</si>
  <si>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</si>
  <si>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</si>
  <si>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</si>
  <si>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</si>
  <si>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</si>
  <si>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</si>
  <si>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</si>
  <si>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</si>
  <si>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</si>
  <si>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</si>
  <si>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</si>
  <si>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</si>
  <si>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</si>
  <si>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</si>
  <si>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</si>
  <si>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</si>
  <si>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</si>
  <si>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</si>
  <si>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</si>
  <si>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</si>
  <si>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</si>
  <si>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</si>
  <si>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</si>
  <si>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</si>
  <si>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</si>
  <si>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</si>
  <si>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</si>
  <si>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</si>
  <si>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</si>
  <si>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</si>
  <si>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</si>
  <si>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</si>
  <si>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</si>
  <si>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</si>
  <si>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</si>
  <si>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</si>
  <si>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</si>
  <si>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</si>
  <si>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</si>
  <si>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</si>
  <si>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</si>
  <si>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</si>
  <si>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</si>
  <si>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</si>
  <si>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</si>
  <si>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</si>
  <si>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</si>
  <si>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</si>
  <si>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</si>
  <si>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</si>
  <si>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</si>
  <si>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</si>
  <si>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</si>
  <si>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</si>
  <si>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</si>
  <si>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</si>
  <si>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</si>
  <si>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</si>
  <si>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</si>
  <si>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</si>
  <si>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</si>
  <si>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</si>
  <si>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</si>
  <si>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</si>
  <si>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</si>
  <si>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</si>
  <si>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</si>
  <si>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</si>
  <si>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</si>
  <si>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</si>
  <si>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</si>
  <si>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</si>
  <si>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</si>
  <si>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</si>
  <si>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</si>
  <si>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</si>
  <si>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</si>
  <si>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</si>
  <si>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</si>
  <si>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</si>
  <si>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</si>
  <si>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</si>
  <si>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</si>
  <si>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</si>
  <si>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</si>
  <si>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</si>
  <si>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</si>
  <si>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</si>
  <si>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</si>
  <si>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</si>
  <si>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</si>
  <si>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</si>
  <si>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</si>
  <si>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</si>
  <si>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</si>
  <si>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</si>
  <si>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</si>
  <si>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</si>
  <si>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</si>
  <si>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</si>
  <si>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</si>
  <si>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</si>
  <si>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</si>
  <si>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</si>
  <si>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</si>
  <si>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</si>
  <si>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</si>
  <si>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</si>
  <si>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</si>
  <si>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</si>
  <si>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</si>
  <si>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</si>
  <si>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</si>
  <si>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</si>
  <si>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</si>
  <si>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</si>
  <si>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</si>
  <si>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</si>
  <si>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</si>
  <si>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</si>
  <si>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</si>
  <si>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</si>
  <si>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</si>
  <si>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</si>
  <si>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</si>
  <si>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</si>
  <si>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</si>
  <si>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</si>
  <si>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</si>
  <si>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</si>
  <si>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</si>
  <si>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</si>
  <si>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</si>
  <si>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</si>
  <si>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</si>
  <si>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</si>
  <si>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</si>
  <si>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</si>
  <si>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</si>
  <si>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</si>
  <si>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</si>
  <si>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</si>
  <si>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</si>
  <si>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</si>
  <si>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</si>
  <si>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</si>
  <si>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</si>
  <si>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</si>
  <si>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</si>
  <si>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</si>
  <si>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</si>
  <si>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</si>
  <si>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</si>
  <si>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</si>
  <si>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</si>
  <si>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</si>
  <si>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</si>
  <si>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</si>
  <si>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</si>
  <si>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</si>
  <si>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</si>
  <si>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</si>
  <si>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</si>
  <si>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</si>
  <si>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</si>
  <si>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</si>
  <si>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</si>
  <si>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</si>
  <si>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</si>
  <si>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</si>
  <si>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</si>
  <si>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</si>
  <si>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</si>
  <si>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</si>
  <si>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</si>
  <si>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</si>
  <si>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</si>
  <si>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</si>
  <si>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</si>
  <si>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</si>
  <si>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</si>
  <si>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</si>
  <si>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</si>
  <si>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</si>
  <si>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</si>
  <si>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</si>
  <si>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</si>
  <si>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</si>
  <si>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</si>
  <si>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</si>
  <si>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</si>
  <si>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</si>
  <si>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</si>
  <si>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</si>
  <si>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</si>
  <si>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</si>
  <si>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</si>
  <si>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</si>
  <si>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</si>
  <si>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</si>
  <si>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</si>
  <si>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</si>
  <si>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</si>
  <si>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</si>
  <si>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</si>
  <si>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</si>
  <si>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</si>
  <si>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</si>
  <si>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</si>
  <si>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</si>
  <si>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</si>
  <si>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</si>
  <si>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</si>
  <si>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</si>
  <si>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</si>
  <si>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</si>
  <si>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</si>
  <si>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</si>
  <si>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</si>
  <si>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</si>
  <si>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</si>
  <si>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</si>
  <si>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</si>
  <si>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</si>
  <si>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</si>
  <si>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</si>
  <si>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</si>
  <si>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</si>
  <si>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</si>
  <si>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</si>
  <si>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</si>
  <si>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</si>
  <si>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</si>
  <si>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</si>
  <si>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</si>
  <si>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</si>
  <si>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</si>
  <si>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</si>
  <si>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</si>
  <si>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</si>
  <si>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</si>
  <si>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</si>
  <si>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</si>
  <si>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</si>
  <si>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</si>
  <si>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</si>
  <si>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</si>
  <si>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</si>
  <si>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</si>
  <si>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</si>
  <si>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</si>
  <si>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</si>
  <si>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</si>
  <si>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</si>
  <si>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</si>
  <si>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</si>
  <si>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</si>
  <si>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</si>
  <si>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</si>
  <si>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</si>
  <si>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</si>
  <si>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</si>
  <si>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</si>
  <si>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</si>
  <si>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</si>
  <si>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</si>
  <si>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</si>
  <si>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</si>
  <si>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</si>
  <si>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</si>
  <si>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</si>
  <si>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</si>
  <si>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</si>
  <si>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</si>
  <si>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</si>
  <si>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</si>
  <si>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</si>
  <si>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</si>
  <si>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</si>
  <si>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</si>
  <si>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</si>
  <si>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</si>
  <si>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</si>
  <si>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</si>
  <si>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</si>
  <si>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</si>
  <si>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</si>
  <si>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</si>
  <si>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</si>
  <si>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</si>
  <si>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</si>
  <si>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</si>
  <si>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</si>
  <si>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</si>
  <si>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</si>
  <si>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</si>
  <si>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</si>
  <si>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</si>
  <si>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</si>
  <si>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</si>
  <si>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</si>
  <si>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</si>
  <si>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</si>
  <si>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</si>
  <si>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</si>
  <si>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</si>
  <si>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</si>
  <si>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</si>
  <si>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</si>
  <si>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</si>
  <si>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</si>
  <si>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</si>
  <si>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</si>
  <si>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</si>
  <si>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</si>
  <si>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</si>
  <si>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</si>
  <si>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</si>
  <si>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</si>
  <si>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</si>
  <si>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</si>
  <si>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</si>
  <si>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</si>
  <si>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</si>
  <si>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</si>
  <si>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</si>
  <si>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</si>
  <si>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</si>
  <si>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</si>
  <si>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</si>
  <si>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</si>
  <si>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</si>
  <si>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</si>
  <si>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</si>
  <si>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</si>
  <si>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</si>
  <si>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</si>
  <si>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</si>
  <si>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</si>
  <si>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</si>
  <si>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</si>
  <si>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</si>
  <si>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</si>
  <si>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</si>
  <si>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</si>
  <si>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</si>
  <si>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</si>
  <si>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</si>
  <si>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</si>
  <si>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</si>
  <si>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</si>
  <si>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</si>
  <si>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</si>
  <si>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</si>
  <si>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</si>
  <si>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</si>
  <si>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</si>
  <si>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</si>
  <si>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</si>
  <si>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</si>
  <si>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</si>
  <si>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</si>
  <si>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</si>
  <si>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</si>
  <si>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</si>
  <si>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</si>
  <si>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</si>
  <si>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</si>
  <si>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</si>
  <si>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</si>
  <si>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</si>
  <si>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</si>
  <si>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</si>
  <si>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</si>
  <si>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</si>
  <si>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</si>
  <si>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</si>
  <si>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</si>
  <si>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</si>
  <si>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</si>
  <si>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</si>
  <si>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</si>
  <si>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</si>
  <si>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</si>
  <si>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</si>
  <si>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</si>
  <si>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</si>
  <si>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</si>
  <si>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</si>
  <si>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</si>
  <si>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</si>
  <si>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</si>
  <si>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</si>
  <si>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</si>
  <si>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</si>
  <si>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</si>
  <si>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</si>
  <si>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</si>
  <si>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</si>
  <si>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</si>
  <si>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</si>
  <si>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</si>
  <si>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</si>
  <si>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</si>
  <si>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</si>
  <si>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</si>
  <si>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</si>
  <si>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</si>
  <si>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</si>
  <si>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</si>
  <si>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</si>
  <si>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</si>
  <si>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</si>
  <si>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</si>
  <si>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</si>
  <si>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</si>
  <si>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</si>
  <si>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</si>
  <si>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</si>
  <si>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</si>
  <si>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</si>
  <si>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</si>
  <si>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</si>
  <si>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</si>
  <si>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</si>
  <si>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</si>
  <si>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</si>
  <si>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</si>
  <si>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</si>
  <si>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</si>
  <si>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</si>
  <si>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</si>
  <si>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</si>
  <si>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</si>
  <si>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</si>
  <si>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</si>
  <si>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</si>
  <si>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</si>
  <si>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</si>
  <si>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</si>
  <si>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</si>
  <si>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</si>
  <si>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</si>
  <si>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</si>
  <si>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</si>
  <si>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</si>
  <si>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</si>
  <si>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</si>
  <si>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</si>
  <si>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</si>
  <si>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</si>
  <si>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</si>
  <si>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</si>
  <si>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</si>
  <si>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</si>
  <si>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</si>
  <si>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</si>
  <si>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</si>
  <si>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</si>
  <si>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</si>
  <si>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</si>
  <si>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</si>
  <si>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</si>
  <si>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</si>
  <si>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</si>
  <si>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</si>
  <si>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</si>
  <si>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</si>
  <si>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</si>
  <si>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</si>
  <si>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</si>
  <si>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</si>
  <si>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</si>
  <si>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</si>
  <si>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</si>
  <si>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</si>
  <si>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</si>
  <si>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</si>
  <si>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</si>
  <si>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</si>
  <si>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</si>
  <si>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</si>
  <si>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</si>
  <si>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</si>
  <si>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</si>
  <si>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</si>
  <si>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</si>
  <si>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</si>
  <si>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</si>
  <si>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</si>
  <si>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</si>
  <si>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</si>
  <si>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</si>
  <si>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</si>
  <si>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</si>
  <si>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</si>
  <si>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</si>
  <si>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</si>
  <si>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</si>
  <si>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</si>
  <si>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</si>
  <si>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</si>
  <si>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</si>
  <si>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</si>
  <si>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</si>
  <si>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</si>
  <si>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</si>
  <si>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</si>
  <si>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</si>
  <si>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</si>
  <si>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</si>
  <si>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</si>
  <si>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</si>
  <si>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</si>
  <si>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</si>
  <si>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</si>
  <si>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</si>
  <si>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</si>
  <si>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</si>
  <si>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</si>
  <si>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</si>
  <si>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</si>
  <si>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</si>
  <si>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</si>
  <si>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</si>
  <si>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</si>
  <si>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</si>
  <si>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</si>
  <si>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</si>
  <si>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</si>
  <si>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</si>
  <si>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</si>
  <si>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</si>
  <si>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</si>
  <si>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</si>
  <si>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</si>
  <si>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</si>
  <si>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</si>
  <si>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</si>
  <si>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</si>
  <si>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</si>
  <si>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</si>
  <si>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</si>
  <si>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</si>
  <si>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</si>
  <si>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</si>
  <si>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</si>
  <si>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</si>
  <si>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</si>
  <si>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</si>
  <si>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</si>
  <si>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</si>
  <si>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</si>
  <si>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</si>
  <si>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</si>
  <si>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</si>
  <si>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</si>
  <si>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</si>
  <si>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</si>
  <si>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</si>
  <si>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</si>
  <si>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</si>
  <si>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</si>
  <si>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</si>
  <si>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</si>
  <si>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</si>
  <si>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</si>
  <si>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</si>
  <si>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</si>
  <si>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</si>
  <si>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</si>
  <si>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</si>
  <si>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</si>
  <si>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</si>
  <si>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</si>
  <si>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</si>
  <si>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</si>
  <si>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</si>
  <si>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</si>
  <si>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</si>
  <si>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</si>
  <si>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</si>
  <si>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</si>
  <si>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</si>
  <si>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</si>
  <si>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</si>
  <si>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</si>
  <si>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</si>
  <si>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</si>
  <si>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</si>
  <si>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</si>
  <si>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</si>
  <si>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</si>
  <si>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</si>
  <si>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</si>
  <si>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</si>
  <si>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</si>
  <si>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</si>
  <si>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</si>
  <si>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</si>
  <si>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</si>
  <si>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</si>
  <si>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</si>
  <si>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</si>
  <si>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</si>
  <si>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</si>
  <si>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</si>
  <si>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</si>
  <si>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</si>
  <si>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</si>
  <si>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</si>
  <si>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</si>
  <si>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</si>
  <si>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</si>
  <si>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</si>
  <si>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</si>
  <si>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</si>
  <si>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</si>
  <si>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</si>
  <si>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</si>
  <si>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</si>
  <si>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</si>
  <si>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</si>
  <si>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</si>
  <si>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</si>
  <si>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</si>
  <si>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</si>
  <si>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</si>
  <si>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</si>
  <si>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</si>
  <si>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</si>
  <si>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</si>
  <si>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</si>
  <si>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</si>
  <si>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</si>
  <si>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</si>
  <si>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</si>
  <si>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</si>
  <si>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</si>
  <si>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</si>
  <si>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</si>
  <si>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</si>
  <si>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</si>
  <si>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</si>
  <si>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</si>
  <si>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</si>
  <si>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</si>
  <si>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</si>
  <si>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</si>
  <si>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</si>
  <si>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</si>
  <si>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</si>
  <si>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</si>
  <si>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</si>
  <si>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</si>
  <si>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</si>
  <si>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</si>
  <si>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</si>
  <si>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</si>
  <si>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</si>
  <si>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</si>
  <si>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</si>
  <si>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</si>
  <si>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</si>
  <si>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</si>
  <si>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</si>
  <si>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</si>
  <si>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</si>
  <si>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</si>
  <si>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</si>
  <si>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</si>
  <si>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</si>
  <si>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</si>
  <si>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</si>
  <si>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</si>
  <si>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</si>
  <si>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</si>
  <si>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</si>
  <si>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</si>
  <si>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</si>
  <si>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</si>
  <si>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</si>
  <si>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</si>
  <si>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</si>
  <si>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</si>
  <si>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</si>
  <si>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</si>
  <si>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</si>
  <si>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</si>
  <si>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</si>
  <si>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</si>
  <si>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</si>
  <si>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</si>
  <si>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</si>
  <si>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</si>
  <si>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</si>
  <si>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</si>
  <si>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</si>
  <si>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</si>
  <si>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</si>
  <si>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</si>
  <si>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</si>
  <si>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</si>
  <si>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</si>
  <si>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</si>
  <si>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</si>
  <si>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</si>
  <si>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</si>
  <si>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</si>
  <si>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</si>
  <si>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</si>
  <si>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</si>
  <si>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</si>
  <si>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</si>
  <si>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</si>
  <si>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</si>
  <si>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</si>
  <si>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</si>
  <si>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</si>
  <si>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</si>
  <si>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</si>
  <si>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</si>
  <si>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</si>
  <si>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</si>
  <si>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</si>
  <si>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</si>
  <si>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</si>
  <si>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</si>
  <si>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</si>
  <si>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</si>
  <si>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</si>
  <si>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</si>
  <si>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</si>
  <si>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</si>
  <si>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</si>
  <si>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</si>
  <si>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</si>
  <si>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</si>
  <si>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</si>
  <si>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</si>
  <si>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</si>
  <si>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</si>
  <si>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</si>
  <si>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</si>
  <si>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</si>
  <si>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</si>
  <si>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</si>
  <si>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</si>
  <si>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</si>
  <si>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</si>
  <si>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</si>
  <si>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</si>
  <si>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</si>
  <si>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</si>
  <si>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</si>
  <si>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</si>
  <si>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</si>
  <si>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</si>
  <si>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</si>
  <si>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</si>
  <si>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</si>
  <si>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</si>
  <si>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</si>
  <si>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</si>
  <si>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</si>
  <si>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</si>
  <si>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</si>
  <si>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</si>
  <si>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</si>
  <si>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</si>
  <si>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</si>
  <si>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</si>
  <si>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</si>
  <si>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</si>
  <si>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</si>
  <si>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</si>
  <si>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</si>
  <si>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</si>
  <si>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</si>
  <si>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</si>
  <si>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</si>
  <si>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</si>
  <si>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</si>
  <si>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</si>
  <si>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</si>
  <si>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</si>
  <si>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</si>
  <si>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</si>
  <si>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</si>
  <si>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</si>
  <si>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</si>
  <si>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</si>
  <si>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</si>
  <si>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</si>
  <si>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</si>
  <si>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</si>
  <si>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</si>
  <si>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</si>
  <si>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</si>
  <si>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</si>
  <si>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</si>
  <si>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</si>
  <si>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</si>
  <si>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</si>
  <si>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</si>
  <si>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</si>
  <si>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</si>
  <si>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</si>
  <si>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</si>
  <si>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</si>
  <si>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</si>
  <si>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</si>
  <si>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</si>
  <si>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</si>
  <si>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</si>
  <si>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</si>
  <si>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</si>
  <si>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</si>
  <si>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</si>
  <si>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</si>
  <si>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</si>
  <si>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</si>
  <si>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</si>
  <si>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</si>
  <si>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</si>
  <si>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</si>
  <si>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</si>
  <si>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</si>
  <si>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</si>
  <si>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</si>
  <si>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</si>
  <si>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</si>
  <si>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</si>
  <si>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</si>
  <si>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</si>
  <si>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</si>
  <si>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</si>
  <si>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</si>
  <si>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</si>
  <si>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</si>
  <si>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</si>
  <si>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</si>
  <si>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</si>
  <si>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</si>
  <si>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</si>
  <si>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</si>
  <si>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</si>
  <si>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</si>
  <si>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</si>
  <si>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</si>
  <si>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</si>
  <si>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</si>
  <si>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</si>
  <si>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</si>
  <si>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</si>
  <si>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</si>
  <si>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</si>
  <si>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</si>
  <si>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</si>
  <si>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</si>
  <si>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</si>
  <si>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</si>
  <si>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</si>
  <si>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</si>
  <si>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</si>
  <si>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</si>
  <si>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</si>
  <si>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</si>
  <si>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</si>
  <si>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</si>
  <si>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</si>
  <si>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</si>
  <si>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</si>
  <si>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</si>
  <si>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</si>
  <si>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</si>
  <si>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</si>
  <si>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</si>
  <si>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</si>
  <si>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</si>
  <si>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</si>
  <si>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</si>
  <si>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</si>
  <si>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</si>
  <si>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</si>
  <si>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</si>
  <si>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</si>
  <si>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</si>
  <si>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</si>
  <si>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</si>
  <si>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</si>
  <si>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</si>
  <si>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</si>
  <si>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</si>
  <si>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</si>
  <si>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</si>
  <si>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</si>
  <si>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</si>
  <si>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</si>
  <si>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</si>
  <si>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</si>
  <si>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</si>
  <si>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</si>
  <si>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</si>
  <si>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</si>
  <si>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</si>
  <si>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</si>
  <si>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</si>
  <si>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</si>
  <si>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</si>
  <si>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</si>
  <si>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</si>
  <si>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</si>
  <si>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</si>
  <si>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</si>
  <si>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</si>
  <si>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</si>
  <si>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</si>
  <si>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</si>
  <si>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</si>
  <si>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</si>
  <si>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</si>
  <si>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</si>
  <si>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</si>
  <si>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</si>
  <si>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</si>
  <si>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</si>
  <si>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</si>
  <si>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</si>
  <si>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</si>
  <si>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</si>
  <si>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</si>
  <si>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</si>
  <si>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</si>
  <si>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</si>
  <si>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</si>
  <si>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</si>
  <si>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</si>
  <si>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</si>
  <si>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</si>
  <si>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</si>
  <si>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</si>
  <si>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</si>
  <si>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</si>
  <si>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</si>
  <si>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</si>
  <si>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</si>
  <si>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</si>
  <si>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</si>
  <si>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</si>
  <si>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</si>
  <si>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</si>
  <si>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</si>
  <si>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</si>
  <si>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</si>
  <si>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</si>
  <si>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</si>
  <si>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</si>
  <si>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</si>
  <si>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</si>
  <si>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</si>
  <si>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</si>
  <si>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</si>
  <si>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</si>
  <si>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</si>
  <si>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</si>
  <si>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</si>
  <si>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</si>
  <si>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</si>
  <si>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</si>
  <si>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</si>
  <si>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</si>
  <si>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</si>
  <si>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</si>
  <si>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</si>
  <si>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</si>
  <si>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</si>
  <si>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</si>
  <si>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</si>
  <si>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</si>
  <si>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</si>
  <si>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</si>
  <si>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</si>
  <si>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</si>
  <si>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</si>
  <si>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</si>
  <si>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</si>
  <si>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</si>
  <si>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</si>
  <si>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</si>
  <si>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</si>
  <si>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</si>
  <si>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</si>
  <si>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</si>
  <si>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</si>
  <si>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</si>
  <si>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</si>
  <si>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</si>
  <si>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</si>
  <si>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</si>
  <si>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</si>
  <si>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</si>
  <si>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</si>
  <si>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</si>
  <si>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</si>
  <si>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</si>
  <si>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</si>
  <si>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</si>
  <si>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</si>
  <si>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</si>
  <si>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</si>
  <si>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</si>
  <si>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</si>
  <si>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</si>
  <si>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</si>
  <si>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</si>
  <si>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</si>
  <si>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</si>
  <si>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</si>
  <si>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</si>
  <si>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</si>
  <si>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</si>
  <si>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</si>
  <si>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</si>
  <si>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</si>
  <si>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</si>
  <si>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</si>
  <si>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</si>
  <si>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</si>
  <si>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</si>
  <si>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</si>
  <si>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</si>
  <si>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</si>
  <si>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</si>
  <si>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</si>
  <si>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</si>
  <si>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</si>
  <si>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</si>
  <si>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</si>
  <si>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</si>
  <si>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</si>
  <si>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</si>
  <si>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</si>
  <si>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</si>
  <si>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</si>
  <si>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</si>
  <si>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</si>
  <si>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</si>
  <si>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</si>
  <si>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</si>
  <si>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</si>
  <si>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</si>
  <si>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</si>
  <si>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</si>
  <si>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</si>
  <si>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</si>
  <si>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</si>
  <si>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</si>
  <si>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</si>
  <si>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</si>
  <si>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</si>
  <si>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</si>
  <si>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</si>
  <si>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</si>
  <si>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</si>
  <si>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</si>
  <si>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</si>
  <si>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</si>
  <si>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</si>
  <si>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</si>
  <si>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</si>
  <si>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</si>
  <si>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</si>
  <si>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</si>
  <si>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</si>
  <si>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</si>
  <si>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</si>
  <si>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</si>
  <si>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</si>
  <si>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</si>
  <si>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</si>
  <si>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</si>
  <si>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</si>
  <si>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</si>
  <si>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</si>
  <si>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</si>
  <si>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</si>
  <si>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</si>
  <si>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</si>
  <si>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</si>
  <si>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</si>
  <si>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</si>
  <si>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</si>
  <si>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</si>
  <si>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</si>
  <si>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</si>
  <si>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</si>
  <si>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</si>
  <si>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</si>
  <si>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</si>
  <si>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</si>
  <si>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</si>
  <si>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</si>
  <si>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</si>
  <si>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</si>
  <si>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</si>
  <si>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</si>
  <si>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</si>
  <si>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</si>
  <si>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</si>
  <si>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</si>
  <si>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</si>
  <si>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</si>
  <si>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</si>
  <si>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</si>
  <si>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</si>
  <si>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</si>
  <si>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</si>
  <si>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</si>
  <si>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</si>
  <si>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</si>
  <si>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</si>
  <si>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</si>
  <si>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</si>
  <si>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</si>
  <si>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</si>
  <si>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</si>
  <si>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</si>
  <si>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</si>
  <si>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</si>
  <si>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</si>
  <si>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</si>
  <si>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</si>
  <si>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</si>
  <si>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</si>
  <si>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</si>
  <si>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</si>
  <si>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</si>
  <si>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</si>
  <si>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</si>
  <si>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</si>
  <si>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</si>
  <si>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</si>
  <si>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</si>
  <si>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</si>
  <si>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</si>
  <si>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</si>
  <si>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</si>
  <si>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</si>
  <si>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</si>
  <si>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</si>
  <si>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</si>
  <si>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</si>
  <si>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</si>
  <si>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</si>
  <si>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</si>
  <si>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</si>
  <si>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</si>
  <si>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</si>
  <si>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</si>
  <si>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</si>
  <si>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</si>
  <si>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</si>
  <si>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</si>
  <si>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</si>
  <si>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</si>
  <si>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</si>
  <si>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</si>
  <si>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</si>
  <si>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</si>
  <si>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</si>
  <si>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</si>
  <si>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</si>
  <si>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</si>
  <si>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</si>
  <si>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</si>
  <si>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</si>
  <si>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</si>
  <si>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</si>
  <si>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</si>
  <si>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</si>
  <si>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</si>
  <si>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</si>
  <si>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</si>
  <si>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</si>
  <si>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</si>
  <si>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</si>
  <si>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</si>
  <si>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</si>
  <si>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</si>
  <si>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</si>
  <si>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</si>
  <si>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</si>
  <si>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</si>
  <si>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</si>
  <si>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</si>
  <si>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</si>
  <si>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</si>
  <si>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</si>
  <si>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</si>
  <si>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</si>
  <si>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</si>
  <si>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</si>
  <si>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</si>
  <si>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</si>
  <si>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</si>
  <si>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</si>
  <si>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</si>
  <si>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</si>
  <si>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</si>
  <si>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</si>
  <si>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</si>
  <si>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</si>
  <si>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</si>
  <si>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</si>
  <si>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</si>
  <si>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</si>
  <si>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</si>
  <si>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</si>
  <si>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</si>
  <si>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</si>
  <si>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</si>
  <si>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</si>
  <si>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</si>
  <si>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</si>
  <si>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</si>
  <si>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</si>
  <si>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</si>
  <si>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</si>
  <si>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</si>
  <si>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</si>
  <si>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</si>
  <si>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</si>
  <si>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</si>
  <si>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</si>
  <si>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</si>
  <si>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</si>
  <si>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</si>
  <si>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</si>
  <si>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</si>
  <si>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</si>
  <si>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</si>
  <si>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</si>
  <si>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</si>
  <si>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</si>
  <si>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</si>
  <si>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</si>
  <si>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</si>
  <si>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</si>
  <si>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</si>
  <si>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</si>
  <si>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</si>
  <si>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</si>
  <si>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</si>
  <si>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</si>
  <si>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</si>
  <si>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</si>
  <si>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</si>
  <si>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</si>
  <si>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</si>
  <si>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</si>
  <si>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</si>
  <si>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</si>
  <si>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</si>
  <si>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</si>
  <si>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</si>
  <si>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</si>
  <si>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</si>
  <si>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</si>
  <si>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</si>
  <si>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</si>
  <si>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</si>
  <si>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</si>
  <si>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</si>
  <si>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</si>
  <si>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</si>
  <si>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</si>
  <si>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</si>
  <si>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</si>
  <si>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</si>
  <si>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</si>
  <si>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</si>
  <si>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</si>
  <si>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</si>
  <si>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</si>
  <si>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</si>
  <si>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</si>
  <si>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</si>
  <si>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</si>
  <si>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</si>
  <si>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</si>
  <si>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</si>
  <si>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</si>
  <si>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</si>
  <si>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</si>
  <si>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</si>
  <si>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</si>
  <si>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</si>
  <si>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</si>
  <si>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</si>
  <si>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</si>
  <si>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</si>
  <si>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</si>
  <si>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</si>
  <si>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</si>
  <si>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</si>
  <si>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</si>
  <si>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</si>
  <si>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</si>
  <si>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</si>
  <si>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</si>
  <si>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</si>
  <si>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</si>
  <si>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</si>
  <si>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</si>
  <si>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</si>
  <si>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</si>
  <si>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</si>
  <si>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</si>
  <si>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</si>
  <si>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</si>
  <si>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</si>
  <si>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</si>
  <si>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</si>
  <si>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</si>
  <si>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</si>
  <si>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</si>
  <si>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</si>
  <si>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</si>
  <si>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</si>
  <si>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</si>
  <si>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</si>
  <si>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</si>
  <si>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</si>
  <si>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</si>
  <si>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</si>
  <si>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</si>
  <si>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</si>
  <si>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</si>
  <si>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</si>
  <si>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</si>
  <si>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</si>
  <si>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</si>
  <si>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</si>
  <si>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</si>
  <si>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</si>
  <si>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</si>
  <si>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</si>
  <si>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</si>
  <si>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</si>
  <si>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</si>
  <si>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</si>
  <si>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</si>
  <si>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</si>
  <si>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</si>
  <si>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</si>
  <si>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</si>
  <si>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</si>
  <si>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</si>
  <si>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</si>
  <si>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</si>
  <si>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</si>
  <si>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</si>
  <si>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</si>
  <si>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</si>
  <si>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</si>
  <si>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</si>
  <si>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</si>
  <si>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</si>
  <si>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</si>
  <si>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</si>
  <si>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</si>
  <si>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</si>
  <si>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</si>
  <si>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</si>
  <si>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</si>
  <si>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</si>
  <si>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</si>
  <si>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</si>
  <si>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</si>
  <si>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</si>
  <si>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</si>
  <si>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</si>
  <si>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</si>
  <si>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</si>
  <si>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</si>
  <si>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</si>
  <si>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</si>
  <si>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</si>
  <si>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</si>
  <si>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</si>
  <si>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</si>
  <si>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</si>
  <si>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</si>
  <si>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</si>
  <si>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</si>
  <si>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</si>
  <si>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</si>
  <si>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</si>
  <si>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</si>
  <si>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</si>
  <si>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</si>
  <si>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</si>
  <si>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</si>
  <si>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</si>
  <si>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</si>
  <si>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</si>
  <si>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</si>
  <si>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</si>
  <si>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</si>
  <si>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</si>
  <si>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</si>
  <si>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</si>
  <si>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</si>
  <si>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</si>
  <si>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</si>
  <si>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</si>
  <si>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</si>
  <si>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</si>
  <si>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</si>
  <si>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</si>
  <si>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</si>
  <si>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</si>
  <si>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</si>
  <si>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</si>
  <si>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</si>
  <si>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</si>
  <si>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</si>
  <si>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</si>
  <si>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</si>
  <si>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</si>
  <si>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</si>
  <si>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</si>
  <si>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</si>
  <si>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</si>
  <si>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</si>
  <si>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</si>
  <si>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</si>
  <si>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</si>
  <si>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</si>
  <si>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</si>
  <si>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</si>
  <si>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</si>
  <si>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</si>
  <si>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</si>
  <si>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</si>
  <si>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</si>
  <si>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</si>
  <si>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</si>
  <si>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</si>
  <si>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</si>
  <si>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</si>
  <si>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</si>
  <si>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</si>
  <si>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</si>
  <si>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</si>
  <si>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</si>
  <si>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</si>
  <si>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</si>
  <si>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</si>
  <si>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</si>
  <si>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</si>
  <si>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</si>
  <si>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</si>
  <si>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</si>
  <si>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</si>
  <si>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</si>
  <si>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</si>
  <si>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</si>
  <si>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</si>
  <si>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</si>
  <si>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</si>
  <si>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</si>
  <si>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</si>
  <si>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</si>
  <si>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</si>
  <si>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</si>
  <si>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</si>
  <si>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</si>
  <si>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</si>
  <si>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</si>
  <si>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</si>
  <si>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</si>
  <si>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</si>
  <si>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</si>
  <si>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</si>
  <si>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</si>
  <si>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</si>
  <si>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</si>
  <si>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</si>
  <si>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</si>
  <si>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</si>
  <si>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</si>
  <si>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</si>
  <si>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</si>
  <si>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</si>
  <si>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</si>
  <si>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</si>
  <si>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</si>
  <si>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</si>
  <si>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</si>
  <si>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</si>
  <si>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</si>
  <si>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</si>
  <si>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</si>
  <si>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</si>
  <si>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</si>
  <si>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</si>
  <si>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</si>
  <si>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</si>
  <si>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</si>
  <si>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</si>
  <si>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</si>
  <si>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</si>
  <si>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</si>
  <si>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</si>
  <si>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</si>
  <si>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</si>
  <si>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</si>
  <si>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</si>
  <si>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</si>
  <si>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</si>
  <si>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</si>
  <si>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</si>
  <si>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</si>
  <si>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</si>
  <si>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</si>
  <si>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</si>
  <si>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</si>
  <si>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</si>
  <si>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</si>
  <si>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</si>
  <si>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</si>
  <si>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</si>
  <si>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</si>
  <si>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</si>
  <si>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</si>
  <si>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</si>
  <si>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</si>
  <si>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</si>
  <si>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</si>
  <si>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</si>
  <si>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</si>
  <si>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</si>
  <si>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</si>
  <si>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</si>
  <si>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</si>
  <si>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</si>
  <si>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</si>
  <si>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</si>
  <si>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</si>
  <si>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</si>
  <si>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</si>
  <si>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</si>
  <si>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</si>
  <si>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</si>
  <si>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</si>
  <si>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</si>
  <si>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</si>
  <si>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</si>
  <si>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</si>
  <si>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</si>
  <si>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</si>
  <si>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</si>
  <si>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</si>
  <si>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</si>
  <si>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</si>
  <si>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</si>
  <si>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</si>
  <si>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</si>
  <si>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</si>
  <si>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</si>
  <si>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</si>
  <si>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</si>
  <si>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</si>
  <si>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</si>
  <si>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</si>
  <si>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</si>
  <si>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</si>
  <si>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</si>
  <si>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</si>
  <si>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</si>
  <si>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</si>
  <si>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</si>
  <si>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</si>
  <si>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</si>
  <si>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</si>
  <si>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</si>
  <si>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</si>
  <si>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</si>
  <si>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</si>
  <si>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</si>
  <si>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</si>
  <si>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</si>
  <si>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</si>
  <si>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</si>
  <si>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</si>
  <si>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</si>
  <si>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</si>
  <si>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</si>
  <si>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</si>
  <si>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</si>
  <si>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</si>
  <si>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</si>
  <si>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</si>
  <si>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</si>
  <si>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</si>
  <si>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</si>
  <si>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</si>
  <si>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</si>
  <si>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</si>
  <si>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</si>
  <si>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</si>
  <si>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</si>
  <si>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</si>
  <si>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</si>
  <si>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</si>
  <si>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</si>
  <si>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</si>
  <si>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</si>
  <si>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</si>
  <si>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</si>
  <si>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</si>
  <si>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</si>
  <si>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</si>
  <si>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</si>
  <si>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</si>
  <si>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</si>
  <si>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</si>
  <si>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</si>
  <si>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</si>
  <si>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</si>
  <si>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</si>
  <si>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</si>
  <si>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</si>
  <si>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</si>
  <si>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</si>
  <si>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</si>
  <si>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</si>
  <si>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</si>
  <si>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</si>
  <si>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</si>
  <si>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</si>
  <si>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</si>
  <si>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</si>
  <si>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</si>
  <si>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</si>
  <si>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</si>
  <si>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</si>
  <si>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</si>
  <si>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</si>
  <si>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</si>
  <si>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</si>
  <si>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</si>
  <si>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</si>
  <si>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</si>
  <si>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</si>
  <si>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</si>
  <si>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</si>
  <si>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</si>
  <si>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</si>
  <si>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</si>
  <si>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</si>
  <si>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</si>
  <si>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</si>
  <si>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</si>
  <si>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</si>
  <si>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</si>
  <si>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</si>
  <si>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</si>
  <si>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</si>
  <si>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</si>
  <si>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</si>
  <si>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</si>
  <si>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</si>
  <si>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</si>
  <si>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</si>
  <si>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</si>
  <si>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</si>
  <si>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</si>
  <si>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</si>
  <si>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</si>
  <si>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</si>
  <si>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</si>
  <si>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</si>
  <si>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</si>
  <si>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</si>
  <si>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</si>
  <si>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</si>
  <si>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</si>
  <si>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</si>
  <si>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</si>
  <si>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</si>
  <si>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</si>
  <si>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</si>
  <si>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</si>
  <si>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</si>
  <si>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</si>
  <si>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</si>
  <si>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</si>
  <si>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</si>
  <si>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</si>
  <si>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</si>
  <si>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</si>
  <si>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</si>
  <si>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</si>
  <si>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</si>
  <si>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</si>
  <si>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</si>
  <si>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</si>
  <si>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</si>
  <si>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</si>
  <si>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</si>
  <si>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</si>
  <si>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</si>
  <si>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</si>
  <si>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</si>
  <si>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</si>
  <si>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</si>
  <si>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</si>
  <si>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</si>
  <si>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</si>
  <si>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</si>
  <si>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</si>
  <si>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</si>
  <si>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</si>
  <si>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</si>
  <si>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</si>
  <si>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</si>
  <si>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</si>
  <si>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</si>
  <si>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</si>
  <si>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</si>
  <si>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</si>
  <si>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</si>
  <si>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</si>
  <si>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</si>
  <si>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</si>
  <si>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</si>
  <si>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</si>
  <si>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</si>
  <si>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</si>
  <si>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</si>
  <si>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</si>
  <si>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</si>
  <si>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</si>
  <si>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</si>
  <si>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</si>
  <si>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</si>
  <si>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</si>
  <si>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</si>
  <si>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</si>
  <si>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</si>
  <si>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</si>
  <si>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</si>
  <si>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</si>
  <si>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</si>
  <si>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</si>
  <si>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</si>
  <si>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</si>
  <si>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</si>
  <si>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</si>
  <si>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</si>
  <si>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</si>
  <si>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</si>
  <si>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</si>
  <si>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</si>
  <si>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</si>
  <si>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</si>
  <si>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</si>
  <si>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</si>
  <si>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</si>
  <si>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</si>
  <si>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</si>
  <si>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</si>
  <si>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</si>
  <si>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</si>
  <si>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</si>
  <si>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</si>
  <si>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</si>
  <si>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</si>
  <si>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</si>
  <si>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</si>
  <si>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</si>
  <si>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</si>
  <si>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</si>
  <si>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</si>
  <si>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</si>
  <si>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</si>
  <si>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</si>
  <si>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</si>
  <si>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</si>
  <si>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</si>
  <si>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</si>
  <si>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</si>
  <si>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</si>
  <si>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</si>
  <si>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</si>
  <si>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</si>
  <si>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</si>
  <si>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</si>
  <si>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</si>
  <si>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</si>
  <si>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</si>
  <si>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</si>
  <si>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</si>
  <si>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</si>
  <si>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</si>
  <si>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</si>
  <si>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</si>
  <si>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</si>
  <si>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</si>
  <si>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</si>
  <si>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</si>
  <si>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</si>
  <si>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</si>
  <si>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</si>
  <si>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</si>
  <si>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</si>
  <si>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</si>
  <si>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</si>
  <si>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</si>
  <si>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</si>
  <si>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</si>
  <si>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</si>
  <si>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</si>
  <si>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</si>
  <si>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</si>
  <si>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</si>
  <si>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</si>
  <si>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</si>
  <si>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</si>
  <si>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</si>
  <si>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</si>
  <si>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</si>
  <si>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</si>
  <si>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</si>
  <si>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</si>
  <si>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</si>
  <si>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</si>
  <si>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</si>
  <si>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</si>
  <si>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</si>
  <si>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</si>
  <si>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</si>
  <si>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</si>
  <si>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</si>
  <si>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</si>
  <si>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</si>
  <si>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</si>
  <si>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</si>
  <si>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</si>
  <si>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</si>
  <si>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</si>
  <si>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</si>
  <si>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</si>
  <si>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</si>
  <si>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</si>
  <si>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</si>
  <si>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</si>
  <si>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</si>
  <si>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</si>
  <si>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</si>
  <si>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</si>
  <si>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</si>
  <si>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</si>
  <si>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</si>
  <si>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</si>
  <si>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</si>
  <si>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</si>
  <si>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</si>
  <si>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</si>
  <si>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</si>
  <si>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</si>
  <si>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</si>
  <si>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</si>
  <si>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</si>
  <si>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</si>
  <si>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</si>
  <si>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</si>
  <si>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</si>
  <si>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</si>
  <si>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</si>
  <si>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</si>
  <si>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</si>
  <si>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</si>
  <si>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</si>
  <si>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</si>
  <si>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</si>
  <si>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</si>
  <si>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</si>
  <si>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</si>
  <si>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</si>
  <si>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</si>
  <si>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</si>
  <si>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</si>
  <si>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</si>
  <si>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</si>
  <si>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</si>
  <si>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</si>
  <si>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</si>
  <si>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</si>
  <si>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</si>
  <si>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</si>
  <si>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</si>
  <si>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</si>
  <si>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</si>
  <si>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</si>
  <si>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</si>
  <si>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</si>
  <si>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</si>
  <si>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</si>
  <si>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</si>
  <si>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</si>
  <si>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</si>
  <si>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</si>
  <si>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</si>
  <si>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</si>
  <si>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</si>
  <si>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</si>
  <si>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</si>
  <si>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</si>
  <si>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</si>
  <si>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</si>
  <si>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</si>
  <si>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</si>
  <si>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</si>
  <si>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</si>
  <si>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</si>
  <si>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</si>
  <si>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</si>
  <si>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</si>
  <si>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</si>
  <si>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</si>
  <si>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</si>
  <si>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</si>
  <si>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</si>
  <si>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</si>
  <si>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</si>
  <si>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</si>
  <si>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</si>
  <si>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</si>
  <si>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</si>
  <si>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</si>
  <si>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</si>
  <si>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</si>
  <si>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</si>
  <si>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</si>
  <si>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</si>
  <si>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</si>
  <si>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</si>
  <si>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</si>
  <si>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</si>
  <si>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</si>
  <si>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</si>
  <si>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</si>
  <si>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</si>
  <si>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</si>
  <si>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</si>
  <si>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</si>
  <si>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</si>
  <si>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</si>
  <si>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</si>
  <si>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</si>
  <si>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</si>
  <si>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</si>
  <si>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</si>
  <si>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</si>
  <si>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</si>
  <si>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</si>
  <si>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</si>
  <si>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</si>
  <si>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</si>
  <si>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</si>
  <si>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</si>
  <si>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</si>
  <si>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</si>
  <si>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</si>
  <si>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</si>
  <si>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</si>
  <si>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</si>
  <si>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</si>
  <si>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</si>
  <si>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</si>
  <si>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</si>
  <si>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</si>
  <si>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</si>
  <si>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</si>
  <si>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</si>
  <si>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</si>
  <si>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</si>
  <si>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</si>
  <si>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</si>
  <si>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</si>
  <si>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</si>
  <si>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</si>
  <si>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</si>
  <si>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</si>
  <si>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</si>
  <si>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</si>
  <si>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</si>
  <si>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</si>
  <si>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</si>
  <si>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</si>
  <si>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</si>
  <si>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</si>
  <si>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</si>
  <si>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</si>
  <si>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</si>
  <si>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</si>
  <si>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</si>
  <si>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</si>
  <si>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</si>
  <si>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</si>
  <si>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</si>
  <si>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</si>
  <si>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</si>
  <si>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</si>
  <si>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</si>
  <si>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</si>
  <si>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</si>
  <si>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</si>
  <si>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</si>
  <si>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</si>
  <si>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</si>
  <si>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</si>
  <si>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</si>
  <si>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</si>
  <si>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</si>
  <si>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</si>
  <si>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</si>
  <si>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</si>
  <si>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</si>
  <si>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</si>
  <si>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</si>
  <si>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</si>
  <si>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</si>
  <si>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</si>
  <si>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</si>
  <si>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</si>
  <si>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</si>
  <si>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</si>
  <si>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</si>
  <si>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</si>
  <si>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</si>
  <si>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</si>
  <si>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</si>
  <si>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</si>
  <si>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</si>
  <si>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</si>
  <si>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</si>
  <si>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</si>
  <si>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</si>
  <si>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</si>
  <si>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</si>
  <si>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</si>
  <si>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</si>
  <si>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</si>
  <si>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</si>
  <si>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</si>
  <si>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</si>
  <si>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</si>
  <si>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</si>
  <si>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</si>
  <si>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</si>
  <si>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</si>
  <si>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</si>
  <si>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</si>
  <si>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</si>
  <si>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</si>
  <si>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</si>
  <si>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</si>
  <si>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</si>
  <si>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</si>
  <si>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</si>
  <si>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</si>
  <si>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</si>
  <si>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</si>
  <si>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</si>
  <si>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</si>
  <si>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</si>
  <si>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</si>
  <si>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</si>
  <si>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</si>
  <si>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</si>
  <si>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</si>
  <si>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</si>
  <si>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</si>
  <si>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</si>
  <si>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</si>
  <si>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</si>
  <si>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</si>
  <si>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</si>
  <si>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</si>
  <si>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</si>
  <si>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</si>
  <si>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</si>
  <si>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</si>
  <si>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</si>
  <si>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</si>
  <si>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</si>
  <si>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</si>
  <si>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</si>
  <si>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</si>
  <si>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</si>
  <si>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</si>
  <si>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</si>
  <si>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</si>
  <si>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</si>
  <si>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</si>
  <si>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</si>
  <si>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</si>
  <si>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</si>
  <si>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</si>
  <si>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</si>
  <si>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</si>
  <si>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</si>
  <si>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</si>
  <si>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</si>
  <si>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</si>
  <si>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</si>
  <si>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</si>
  <si>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</si>
  <si>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</si>
  <si>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</si>
  <si>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</si>
  <si>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</si>
  <si>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</si>
  <si>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</si>
  <si>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</si>
  <si>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</si>
  <si>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</si>
  <si>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</si>
  <si>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</si>
  <si>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</si>
  <si>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</si>
  <si>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</si>
  <si>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</si>
  <si>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</si>
  <si>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</si>
  <si>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</si>
  <si>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</si>
  <si>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</si>
  <si>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</si>
  <si>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</si>
  <si>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</si>
  <si>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</si>
  <si>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</si>
  <si>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</si>
  <si>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</si>
  <si>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</si>
  <si>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</si>
  <si>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</si>
  <si>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</si>
  <si>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</si>
  <si>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</si>
  <si>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</si>
  <si>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</si>
  <si>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</si>
  <si>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</si>
  <si>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</si>
  <si>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</si>
  <si>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</si>
  <si>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</si>
  <si>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</si>
  <si>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</si>
  <si>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</si>
  <si>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</si>
  <si>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</si>
  <si>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</si>
  <si>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</si>
  <si>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</si>
  <si>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</si>
  <si>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</si>
  <si>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</si>
  <si>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</si>
  <si>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</si>
  <si>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</si>
  <si>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</si>
  <si>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</si>
  <si>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</si>
  <si>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</si>
  <si>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</si>
  <si>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</si>
  <si>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</si>
  <si>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</si>
  <si>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</si>
  <si>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</si>
  <si>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</si>
  <si>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</si>
  <si>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</si>
  <si>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</si>
  <si>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</si>
  <si>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</si>
  <si>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</si>
  <si>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</si>
  <si>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</si>
  <si>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</si>
  <si>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</si>
  <si>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</si>
  <si>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</si>
  <si>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</si>
  <si>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</si>
  <si>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</si>
  <si>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</si>
  <si>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</si>
  <si>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</si>
  <si>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</si>
  <si>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</si>
  <si>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</si>
  <si>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</si>
  <si>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</si>
  <si>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</si>
  <si>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</si>
  <si>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</si>
  <si>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</si>
  <si>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</si>
  <si>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</si>
  <si>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</si>
  <si>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</si>
  <si>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</si>
  <si>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</si>
  <si>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</si>
  <si>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</si>
  <si>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</si>
  <si>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</si>
  <si>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</si>
  <si>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</si>
  <si>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</si>
  <si>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</si>
  <si>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</si>
  <si>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</si>
  <si>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</si>
  <si>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</si>
  <si>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</si>
  <si>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</si>
  <si>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</si>
  <si>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</si>
  <si>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</si>
  <si>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</si>
  <si>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</si>
  <si>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</si>
  <si>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</si>
  <si>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</si>
  <si>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</si>
  <si>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</si>
  <si>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</si>
  <si>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</si>
  <si>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</si>
  <si>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</si>
  <si>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</si>
  <si>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</si>
  <si>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</si>
  <si>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</si>
  <si>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</si>
  <si>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</si>
  <si>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</si>
  <si>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</si>
  <si>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</si>
  <si>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</si>
  <si>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</si>
  <si>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</si>
  <si>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</si>
  <si>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</si>
  <si>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</si>
  <si>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</si>
  <si>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</si>
  <si>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</si>
  <si>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</si>
  <si>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</si>
  <si>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</si>
  <si>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</si>
  <si>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</si>
  <si>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</si>
  <si>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</si>
  <si>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</si>
  <si>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</si>
  <si>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</si>
  <si>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</si>
  <si>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</si>
  <si>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</si>
  <si>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</si>
  <si>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</si>
  <si>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</si>
  <si>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</si>
  <si>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</si>
  <si>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</si>
  <si>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</si>
  <si>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</si>
  <si>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</si>
  <si>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</si>
  <si>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</si>
  <si>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</si>
  <si>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</si>
  <si>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</si>
  <si>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</si>
  <si>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</si>
  <si>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</si>
  <si>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</si>
  <si>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</si>
  <si>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</si>
  <si>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</si>
  <si>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</si>
  <si>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</si>
  <si>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</si>
  <si>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</si>
  <si>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</si>
  <si>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</si>
  <si>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</si>
  <si>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</si>
  <si>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</si>
  <si>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</si>
  <si>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</si>
  <si>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</si>
  <si>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</si>
  <si>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</si>
  <si>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</si>
  <si>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</si>
  <si>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</si>
  <si>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</si>
  <si>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</si>
  <si>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</si>
  <si>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</si>
  <si>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</si>
  <si>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</si>
  <si>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</si>
  <si>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</si>
  <si>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</si>
  <si>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</si>
  <si>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</si>
  <si>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</si>
  <si>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</si>
  <si>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</si>
  <si>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</si>
  <si>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</si>
  <si>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</si>
  <si>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</si>
  <si>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</si>
  <si>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</si>
  <si>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</si>
  <si>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</si>
  <si>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</si>
  <si>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</si>
  <si>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</si>
  <si>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</si>
  <si>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</si>
  <si>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</si>
  <si>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</si>
  <si>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</si>
  <si>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</si>
  <si>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</si>
  <si>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</si>
  <si>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</si>
  <si>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</si>
  <si>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</si>
  <si>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</si>
  <si>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</si>
  <si>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</si>
  <si>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</si>
  <si>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</si>
  <si>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</si>
  <si>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</si>
  <si>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</si>
  <si>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</si>
  <si>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</si>
  <si>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</si>
  <si>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</si>
  <si>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</si>
  <si>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</si>
  <si>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</si>
  <si>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</si>
  <si>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</si>
  <si>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</si>
  <si>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</si>
  <si>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</si>
  <si>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</si>
  <si>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</si>
  <si>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</si>
  <si>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</si>
  <si>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</si>
  <si>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</si>
  <si>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</si>
  <si>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</si>
  <si>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</si>
  <si>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</si>
  <si>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</si>
  <si>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</si>
  <si>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</si>
  <si>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</si>
  <si>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</si>
  <si>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</si>
  <si>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</si>
  <si>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</si>
  <si>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</si>
  <si>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</si>
  <si>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</si>
  <si>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</si>
  <si>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</si>
  <si>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</si>
  <si>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</si>
  <si>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</si>
  <si>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</si>
  <si>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</si>
  <si>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</si>
  <si>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</si>
  <si>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</si>
  <si>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</si>
  <si>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</si>
  <si>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</si>
  <si>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</si>
  <si>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</si>
  <si>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</si>
  <si>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</si>
  <si>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</si>
  <si>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</si>
  <si>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</si>
  <si>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</si>
  <si>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</si>
  <si>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</si>
  <si>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</si>
  <si>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</si>
  <si>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</si>
  <si>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</si>
  <si>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</si>
  <si>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</si>
  <si>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</si>
  <si>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</si>
  <si>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</si>
  <si>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</si>
  <si>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</si>
  <si>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</si>
  <si>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</si>
  <si>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</si>
  <si>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</si>
  <si>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</si>
  <si>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</si>
  <si>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</si>
  <si>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</si>
  <si>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</si>
  <si>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</si>
  <si>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</si>
  <si>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</si>
  <si>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</si>
  <si>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</si>
  <si>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</si>
  <si>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</si>
  <si>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</si>
  <si>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</si>
  <si>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</si>
  <si>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</si>
  <si>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</si>
  <si>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</si>
  <si>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</si>
  <si>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</si>
  <si>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</si>
  <si>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</si>
  <si>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</si>
  <si>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</si>
  <si>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</si>
  <si>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</si>
  <si>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</si>
  <si>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</si>
  <si>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</si>
  <si>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</si>
  <si>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</si>
  <si>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</si>
  <si>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</si>
  <si>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</si>
  <si>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</si>
  <si>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</si>
  <si>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</si>
  <si>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</si>
  <si>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</si>
  <si>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</si>
  <si>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</si>
  <si>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</si>
  <si>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</si>
  <si>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</si>
  <si>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</si>
  <si>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</si>
  <si>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</si>
  <si>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</si>
  <si>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</si>
  <si>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</si>
  <si>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</si>
  <si>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</si>
  <si>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</si>
  <si>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</si>
  <si>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</si>
  <si>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</si>
  <si>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</si>
  <si>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</si>
  <si>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</si>
  <si>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</si>
  <si>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</si>
  <si>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</si>
  <si>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</si>
  <si>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</si>
  <si>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</si>
  <si>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</si>
  <si>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</si>
  <si>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</si>
  <si>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</si>
  <si>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</si>
  <si>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</si>
  <si>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</si>
  <si>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</si>
  <si>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</si>
  <si>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</si>
  <si>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</si>
  <si>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</si>
  <si>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</si>
  <si>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</si>
  <si>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</si>
  <si>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</si>
  <si>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</si>
  <si>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</si>
  <si>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</si>
  <si>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</si>
  <si>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</si>
  <si>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</si>
  <si>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</si>
  <si>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</si>
  <si>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</si>
  <si>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</si>
  <si>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</si>
  <si>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</si>
  <si>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</si>
  <si>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</si>
  <si>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</si>
  <si>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</si>
  <si>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</si>
  <si>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</si>
  <si>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</si>
  <si>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</si>
  <si>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</si>
  <si>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</si>
  <si>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</si>
  <si>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</si>
  <si>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</si>
  <si>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</si>
  <si>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</si>
  <si>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</si>
  <si>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</si>
  <si>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</si>
  <si>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</si>
  <si>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</si>
  <si>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</si>
  <si>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</si>
  <si>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</si>
  <si>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</si>
  <si>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</si>
  <si>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</si>
  <si>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</si>
  <si>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</si>
  <si>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</si>
  <si>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</si>
  <si>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</si>
  <si>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</si>
  <si>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</si>
  <si>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</si>
  <si>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</si>
  <si>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</si>
  <si>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</si>
  <si>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</si>
  <si>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</si>
  <si>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</si>
  <si>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</si>
  <si>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</si>
  <si>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</si>
  <si>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</si>
  <si>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</si>
  <si>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</si>
  <si>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</si>
  <si>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</si>
  <si>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</si>
  <si>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</si>
  <si>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</si>
  <si>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</si>
  <si>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</si>
  <si>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</si>
  <si>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</si>
  <si>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</si>
  <si>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</si>
  <si>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</si>
  <si>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</si>
  <si>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</si>
  <si>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</si>
  <si>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</si>
  <si>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</si>
  <si>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</si>
  <si>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</si>
  <si>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</si>
  <si>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</si>
  <si>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</si>
  <si>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</si>
  <si>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</si>
  <si>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</si>
  <si>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</si>
  <si>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</si>
  <si>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</si>
  <si>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</si>
  <si>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</si>
  <si>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</si>
  <si>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</si>
  <si>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</si>
  <si>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</si>
  <si>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</si>
  <si>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</si>
  <si>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</si>
  <si>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</si>
  <si>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</si>
  <si>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</si>
  <si>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</si>
  <si>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</si>
  <si>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</si>
  <si>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</si>
  <si>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</si>
  <si>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</si>
  <si>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</si>
  <si>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</si>
  <si>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</si>
  <si>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</si>
  <si>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</si>
  <si>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</si>
  <si>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</si>
  <si>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</si>
  <si>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</si>
  <si>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</si>
  <si>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</si>
  <si>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</si>
  <si>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</si>
  <si>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</si>
  <si>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</si>
  <si>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</si>
  <si>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</si>
  <si>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</si>
  <si>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</si>
  <si>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</si>
  <si>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</si>
  <si>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</si>
  <si>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</si>
  <si>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</si>
  <si>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</si>
  <si>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</si>
  <si>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</si>
  <si>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</si>
  <si>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</si>
  <si>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</si>
  <si>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</si>
  <si>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</si>
  <si>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</si>
  <si>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</si>
  <si>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</si>
  <si>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</si>
  <si>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</si>
  <si>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</si>
  <si>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</si>
  <si>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</si>
  <si>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</si>
  <si>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</si>
  <si>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</si>
  <si>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</si>
  <si>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</si>
  <si>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</si>
  <si>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</si>
  <si>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</si>
  <si>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</si>
  <si>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</si>
  <si>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</si>
  <si>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</si>
  <si>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</si>
  <si>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</si>
  <si>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</si>
  <si>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</si>
  <si>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</si>
  <si>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</si>
  <si>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</si>
  <si>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</si>
  <si>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</si>
  <si>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</si>
  <si>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</si>
  <si>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</si>
  <si>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</si>
  <si>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</si>
  <si>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</si>
  <si>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</si>
  <si>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</si>
  <si>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</si>
  <si>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</si>
  <si>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</si>
  <si>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</si>
  <si>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</si>
  <si>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</si>
  <si>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</si>
  <si>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</si>
  <si>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</si>
  <si>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</si>
  <si>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</si>
  <si>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</si>
  <si>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</si>
  <si>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</si>
  <si>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</si>
  <si>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</si>
  <si>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</si>
  <si>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</si>
  <si>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</si>
  <si>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</si>
  <si>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</si>
  <si>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</si>
  <si>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</si>
  <si>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</si>
  <si>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</si>
  <si>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</si>
  <si>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</si>
  <si>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</si>
  <si>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</si>
  <si>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</si>
  <si>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</si>
  <si>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</si>
  <si>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</si>
  <si>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</si>
  <si>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</si>
  <si>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</si>
  <si>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</si>
  <si>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</si>
  <si>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</si>
  <si>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</si>
  <si>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</si>
  <si>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</si>
  <si>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</si>
  <si>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</si>
  <si>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</si>
  <si>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</si>
  <si>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</si>
  <si>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</si>
  <si>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</si>
  <si>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</si>
  <si>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</si>
  <si>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</si>
  <si>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</si>
  <si>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</si>
  <si>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</si>
  <si>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</si>
  <si>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</si>
  <si>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</si>
  <si>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</si>
  <si>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</si>
  <si>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</si>
  <si>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</si>
  <si>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</si>
  <si>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</si>
  <si>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</si>
  <si>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</si>
  <si>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</si>
  <si>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</si>
  <si>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</si>
  <si>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</si>
  <si>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</si>
  <si>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</si>
  <si>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</si>
  <si>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</si>
  <si>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</si>
  <si>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</si>
  <si>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</si>
  <si>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</si>
  <si>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</si>
  <si>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</si>
  <si>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</si>
  <si>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</si>
  <si>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</si>
  <si>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</si>
  <si>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</si>
  <si>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</si>
  <si>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</si>
  <si>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</si>
  <si>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</si>
  <si>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</si>
  <si>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</si>
  <si>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</si>
  <si>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</si>
  <si>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</si>
  <si>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</si>
  <si>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</si>
  <si>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</si>
  <si>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</si>
  <si>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</si>
  <si>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</si>
  <si>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</si>
  <si>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</si>
  <si>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</si>
  <si>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</si>
  <si>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</si>
  <si>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</si>
  <si>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</si>
  <si>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</si>
  <si>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</si>
  <si>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</si>
  <si>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</si>
  <si>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</si>
  <si>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</si>
  <si>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</si>
  <si>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</si>
  <si>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</si>
  <si>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</si>
  <si>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</si>
  <si>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</si>
  <si>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</si>
  <si>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</si>
  <si>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</si>
  <si>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</si>
  <si>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</si>
  <si>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</si>
  <si>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</si>
  <si>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</si>
  <si>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</si>
  <si>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</si>
  <si>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</si>
  <si>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</si>
  <si>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</si>
  <si>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</si>
  <si>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</si>
  <si>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</si>
  <si>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</si>
  <si>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</si>
  <si>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</si>
  <si>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</si>
  <si>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</si>
  <si>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</si>
  <si>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</si>
  <si>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</si>
  <si>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</si>
  <si>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</si>
  <si>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</si>
  <si>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</si>
  <si>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</si>
  <si>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</si>
  <si>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</si>
  <si>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</si>
  <si>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</si>
  <si>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</si>
  <si>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</si>
  <si>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</si>
  <si>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</si>
  <si>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</si>
  <si>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</si>
  <si>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</si>
  <si>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</si>
  <si>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</si>
  <si>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</si>
  <si>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</si>
  <si>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</si>
  <si>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</si>
  <si>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</si>
  <si>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</si>
  <si>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</si>
  <si>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</si>
  <si>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</si>
  <si>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</si>
  <si>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</si>
  <si>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</si>
  <si>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</si>
  <si>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</si>
  <si>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</si>
  <si>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</si>
  <si>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</si>
  <si>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</si>
  <si>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</si>
  <si>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</si>
  <si>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</si>
  <si>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</si>
  <si>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</si>
  <si>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</si>
  <si>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</si>
  <si>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</si>
  <si>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</si>
  <si>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</si>
  <si>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</si>
  <si>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</si>
  <si>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</si>
  <si>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</si>
  <si>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</si>
  <si>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</si>
  <si>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</si>
  <si>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</si>
  <si>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</si>
  <si>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</si>
  <si>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</si>
  <si>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</si>
  <si>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</si>
  <si>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</si>
  <si>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</si>
  <si>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</si>
  <si>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</si>
  <si>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</si>
  <si>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</si>
  <si>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</si>
  <si>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</si>
  <si>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</si>
  <si>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</si>
  <si>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</si>
  <si>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</si>
  <si>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</si>
  <si>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</si>
  <si>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</si>
  <si>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</si>
  <si>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</si>
  <si>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</si>
  <si>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</si>
  <si>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</si>
  <si>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</si>
  <si>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</si>
  <si>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</si>
  <si>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</si>
  <si>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</si>
  <si>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</si>
  <si>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</si>
  <si>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</si>
  <si>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</si>
  <si>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</si>
  <si>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</si>
  <si>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</si>
  <si>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</si>
  <si>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</si>
  <si>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</si>
  <si>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</si>
  <si>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</si>
  <si>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</si>
  <si>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</si>
  <si>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</si>
  <si>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</si>
  <si>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</si>
  <si>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</si>
  <si>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</si>
  <si>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</si>
  <si>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</si>
  <si>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</si>
  <si>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</si>
  <si>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</si>
  <si>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</si>
  <si>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</si>
  <si>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</si>
  <si>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</si>
  <si>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</si>
  <si>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</si>
  <si>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</si>
  <si>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</si>
  <si>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</si>
  <si>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</si>
  <si>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</si>
  <si>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</si>
  <si>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</si>
  <si>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</si>
  <si>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</si>
  <si>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</si>
  <si>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</si>
  <si>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</si>
  <si>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</si>
  <si>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</si>
  <si>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</si>
  <si>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</si>
  <si>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</si>
  <si>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</si>
  <si>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</si>
  <si>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</si>
  <si>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</si>
  <si>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</si>
  <si>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</si>
  <si>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</si>
  <si>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</si>
  <si>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</si>
  <si>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</si>
  <si>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</si>
  <si>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</si>
  <si>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</si>
  <si>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</si>
  <si>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</si>
  <si>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</si>
  <si>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</si>
  <si>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</si>
  <si>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</si>
  <si>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</si>
  <si>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</si>
  <si>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</si>
  <si>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</si>
  <si>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</si>
  <si>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</si>
  <si>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</si>
  <si>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</si>
  <si>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</si>
  <si>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</si>
  <si>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</si>
  <si>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</si>
  <si>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</si>
  <si>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</si>
  <si>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</si>
  <si>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</si>
  <si>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</si>
  <si>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</si>
  <si>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</si>
  <si>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</si>
  <si>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</si>
  <si>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</si>
  <si>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</si>
  <si>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</si>
  <si>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</si>
  <si>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</si>
  <si>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</si>
  <si>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</si>
  <si>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</si>
  <si>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</si>
  <si>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</si>
  <si>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</si>
  <si>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</si>
  <si>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</si>
  <si>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</si>
  <si>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</si>
  <si>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</si>
  <si>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</si>
  <si>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</si>
  <si>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</si>
  <si>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</si>
  <si>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</si>
  <si>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</si>
  <si>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</si>
  <si>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</si>
  <si>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</si>
  <si>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</si>
  <si>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</si>
  <si>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</si>
  <si>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</si>
  <si>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</si>
  <si>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</si>
  <si>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</si>
  <si>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</si>
  <si>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</si>
  <si>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</si>
  <si>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</si>
  <si>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</si>
  <si>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</si>
  <si>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</si>
  <si>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</si>
  <si>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</si>
  <si>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</si>
  <si>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</si>
  <si>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</si>
  <si>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</si>
  <si>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</si>
  <si>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</si>
  <si>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</si>
  <si>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</si>
  <si>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</si>
  <si>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</si>
  <si>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</si>
  <si>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</si>
  <si>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</si>
  <si>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</si>
  <si>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</si>
  <si>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</si>
  <si>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</si>
  <si>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</si>
  <si>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</si>
  <si>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</si>
  <si>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</si>
  <si>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</si>
  <si>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</si>
  <si>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</si>
  <si>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</si>
  <si>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</si>
  <si>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</si>
  <si>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</si>
  <si>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</si>
  <si>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</si>
  <si>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</si>
  <si>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</si>
  <si>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</si>
  <si>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</si>
  <si>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</si>
  <si>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</si>
  <si>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</si>
  <si>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</si>
  <si>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</si>
  <si>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</si>
  <si>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</si>
  <si>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</si>
  <si>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</si>
  <si>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</si>
  <si>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</si>
  <si>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</si>
  <si>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</si>
  <si>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</si>
  <si>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</si>
  <si>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</si>
  <si>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</si>
  <si>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</si>
  <si>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</si>
  <si>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</si>
  <si>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</si>
  <si>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</si>
  <si>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</si>
  <si>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</si>
  <si>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</si>
  <si>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</si>
  <si>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</si>
  <si>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</si>
  <si>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</si>
  <si>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</si>
  <si>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</si>
  <si>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</si>
  <si>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</si>
  <si>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</si>
  <si>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</si>
  <si>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</si>
  <si>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</si>
  <si>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</si>
  <si>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</si>
  <si>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</si>
  <si>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</si>
  <si>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</si>
  <si>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</si>
  <si>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</si>
  <si>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</si>
  <si>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</si>
  <si>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</si>
  <si>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</si>
  <si>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</si>
  <si>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</si>
  <si>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</si>
  <si>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</si>
  <si>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</si>
  <si>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</si>
  <si>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</si>
  <si>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</si>
  <si>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</si>
  <si>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</si>
  <si>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</si>
  <si>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</si>
  <si>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</si>
  <si>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</si>
  <si>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</si>
  <si>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</si>
  <si>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</si>
  <si>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</si>
  <si>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</si>
  <si>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</si>
  <si>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</si>
  <si>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</si>
  <si>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</si>
  <si>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</si>
  <si>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</si>
  <si>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</si>
  <si>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</si>
  <si>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</si>
  <si>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</si>
  <si>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</si>
  <si>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</si>
  <si>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</si>
  <si>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</si>
  <si>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</si>
  <si>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</si>
  <si>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</si>
  <si>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</si>
  <si>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</si>
  <si>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</si>
  <si>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</si>
  <si>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</si>
  <si>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</si>
  <si>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</si>
  <si>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</si>
  <si>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</si>
  <si>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</si>
  <si>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</si>
  <si>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</si>
  <si>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</si>
  <si>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</si>
  <si>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</si>
  <si>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</si>
  <si>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</si>
  <si>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</si>
  <si>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</si>
  <si>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</si>
  <si>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</si>
  <si>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</si>
  <si>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</si>
  <si>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</si>
  <si>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</si>
  <si>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</si>
  <si>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</si>
  <si>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</si>
  <si>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</si>
  <si>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</si>
  <si>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</si>
  <si>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</si>
  <si>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</si>
  <si>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</si>
  <si>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</si>
  <si>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</si>
  <si>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</si>
  <si>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</si>
  <si>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</si>
  <si>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</si>
  <si>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</si>
  <si>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</si>
  <si>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</si>
  <si>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</si>
  <si>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</si>
  <si>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</si>
  <si>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</si>
  <si>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</si>
  <si>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</si>
  <si>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</si>
  <si>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</si>
  <si>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</si>
  <si>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</si>
  <si>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</si>
  <si>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</si>
  <si>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</si>
  <si>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</si>
  <si>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</si>
  <si>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</si>
  <si>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</si>
  <si>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</si>
  <si>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</si>
  <si>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</si>
  <si>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</si>
  <si>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</si>
  <si>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</si>
  <si>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</si>
  <si>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</si>
  <si>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</si>
  <si>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</si>
  <si>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</si>
  <si>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</si>
  <si>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</si>
  <si>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</si>
  <si>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</si>
  <si>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</si>
  <si>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</si>
  <si>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</si>
  <si>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</si>
  <si>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</si>
  <si>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</si>
  <si>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</si>
  <si>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</si>
  <si>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</si>
  <si>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</si>
  <si>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</si>
  <si>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</si>
  <si>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</si>
  <si>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</si>
  <si>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</si>
  <si>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</si>
  <si>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</si>
  <si>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</si>
  <si>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</si>
  <si>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</si>
  <si>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</si>
  <si>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</si>
  <si>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</si>
  <si>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</si>
  <si>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</si>
  <si>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</si>
  <si>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</si>
  <si>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</si>
  <si>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</si>
  <si>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</si>
  <si>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</si>
  <si>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</si>
  <si>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</si>
  <si>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</si>
  <si>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</si>
  <si>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</si>
  <si>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</si>
  <si>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</si>
  <si>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</si>
  <si>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</si>
  <si>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</si>
  <si>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</si>
  <si>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</si>
  <si>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</si>
  <si>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</si>
  <si>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</si>
  <si>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</si>
  <si>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</si>
  <si>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</si>
  <si>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</si>
  <si>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</si>
  <si>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</si>
  <si>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</si>
  <si>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</si>
  <si>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</si>
  <si>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</si>
  <si>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</si>
  <si>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</si>
  <si>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</si>
  <si>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</si>
  <si>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</si>
  <si>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</si>
  <si>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</si>
  <si>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</si>
  <si>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</si>
  <si>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</si>
  <si>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</si>
  <si>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</si>
  <si>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</si>
  <si>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</si>
  <si>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</si>
  <si>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</si>
  <si>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</si>
  <si>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</si>
  <si>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</si>
  <si>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</si>
  <si>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</si>
  <si>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</si>
  <si>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</si>
  <si>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</si>
  <si>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</si>
  <si>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</si>
  <si>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</si>
  <si>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</si>
  <si>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</si>
  <si>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</si>
  <si>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</si>
  <si>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</si>
  <si>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</si>
  <si>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</si>
  <si>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</si>
  <si>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</si>
  <si>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</si>
  <si>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</si>
  <si>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</si>
  <si>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</si>
  <si>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</si>
  <si>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</si>
  <si>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</si>
  <si>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</si>
  <si>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</si>
  <si>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</si>
  <si>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</si>
  <si>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</si>
  <si>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</si>
  <si>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</si>
  <si>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</si>
  <si>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</si>
  <si>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</si>
  <si>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</si>
  <si>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</si>
  <si>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</si>
  <si>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</si>
  <si>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</si>
  <si>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</si>
  <si>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</si>
  <si>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</si>
  <si>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</si>
  <si>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</si>
  <si>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</si>
  <si>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</si>
  <si>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</si>
  <si>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</si>
  <si>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</si>
  <si>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</si>
  <si>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</si>
  <si>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</si>
  <si>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</si>
  <si>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</si>
  <si>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</si>
  <si>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</si>
  <si>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</si>
  <si>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</si>
  <si>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</si>
  <si>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</si>
  <si>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</si>
  <si>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</si>
  <si>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</si>
  <si>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</si>
  <si>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</si>
  <si>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</si>
  <si>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</si>
  <si>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</si>
  <si>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</si>
  <si>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</si>
  <si>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</si>
  <si>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</si>
  <si>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</si>
  <si>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</si>
  <si>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</si>
  <si>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</si>
  <si>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</si>
  <si>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</si>
  <si>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</si>
  <si>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</si>
  <si>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</si>
  <si>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</si>
  <si>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</si>
  <si>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</si>
  <si>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</si>
  <si>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</si>
  <si>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</si>
  <si>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</si>
  <si>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</si>
  <si>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</si>
  <si>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</si>
  <si>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</si>
  <si>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</si>
  <si>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</si>
  <si>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</si>
  <si>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</si>
  <si>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</si>
  <si>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</si>
  <si>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</si>
  <si>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</si>
  <si>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</si>
  <si>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</si>
  <si>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</si>
  <si>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</si>
  <si>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</si>
  <si>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</si>
  <si>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</si>
  <si>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</si>
  <si>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</si>
  <si>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</si>
  <si>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</si>
  <si>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</si>
  <si>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</si>
  <si>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</si>
  <si>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</si>
  <si>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</si>
  <si>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</si>
  <si>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</si>
  <si>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</si>
  <si>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</si>
  <si>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</si>
  <si>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</si>
  <si>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</si>
  <si>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</si>
  <si>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</si>
  <si>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</si>
  <si>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</si>
  <si>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</si>
  <si>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</si>
  <si>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</si>
  <si>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</si>
  <si>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</si>
  <si>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</si>
  <si>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</si>
  <si>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</si>
  <si>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</si>
  <si>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</si>
  <si>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</si>
  <si>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</si>
  <si>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</si>
  <si>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</si>
  <si>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</si>
  <si>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</si>
  <si>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</si>
  <si>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</si>
  <si>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</si>
  <si>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</si>
  <si>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</si>
  <si>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</si>
  <si>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</si>
  <si>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</si>
  <si>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</si>
  <si>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</si>
  <si>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</si>
  <si>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</si>
  <si>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</si>
  <si>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</si>
  <si>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</si>
  <si>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</si>
  <si>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</si>
  <si>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</si>
  <si>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</si>
  <si>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</si>
  <si>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</si>
  <si>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</si>
  <si>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</si>
  <si>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</si>
  <si>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</si>
  <si>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</si>
  <si>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</si>
  <si>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</si>
  <si>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</si>
  <si>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</si>
  <si>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</si>
  <si>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</si>
  <si>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</si>
  <si>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</si>
  <si>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</si>
  <si>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</si>
  <si>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</si>
  <si>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</si>
  <si>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</si>
  <si>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</si>
  <si>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</si>
  <si>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</si>
  <si>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</si>
  <si>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</si>
  <si>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</si>
  <si>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</si>
  <si>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</si>
  <si>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</si>
  <si>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</si>
  <si>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</si>
  <si>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</si>
  <si>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</si>
  <si>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</si>
  <si>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</si>
  <si>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</si>
  <si>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</si>
  <si>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</si>
  <si>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</si>
  <si>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</si>
  <si>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</si>
  <si>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</si>
  <si>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</si>
  <si>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</si>
  <si>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</si>
  <si>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</si>
  <si>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</si>
  <si>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</si>
  <si>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</si>
  <si>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</si>
  <si>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</si>
  <si>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</si>
  <si>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</si>
  <si>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</si>
  <si>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</si>
  <si>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</si>
  <si>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</si>
  <si>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</si>
  <si>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</si>
  <si>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</si>
  <si>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</si>
  <si>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</si>
  <si>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</si>
  <si>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</si>
  <si>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</si>
  <si>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</si>
  <si>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</si>
  <si>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</si>
  <si>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</si>
  <si>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</si>
  <si>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</si>
  <si>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</si>
  <si>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</si>
  <si>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</si>
  <si>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</si>
  <si>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</si>
  <si>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</si>
  <si>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</si>
  <si>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</si>
  <si>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</si>
  <si>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</si>
  <si>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</si>
  <si>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</si>
  <si>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</si>
  <si>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</si>
  <si>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</si>
  <si>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</si>
  <si>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</si>
  <si>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</si>
  <si>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</si>
  <si>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</si>
  <si>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</si>
  <si>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</si>
  <si>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</si>
  <si>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</si>
  <si>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</si>
  <si>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</si>
  <si>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</si>
  <si>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</si>
  <si>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</si>
  <si>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</si>
  <si>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</si>
  <si>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</si>
  <si>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</si>
  <si>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</si>
  <si>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</si>
  <si>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</si>
  <si>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</si>
  <si>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</si>
  <si>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</si>
  <si>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</si>
  <si>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</si>
  <si>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</si>
  <si>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</si>
  <si>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</si>
  <si>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</si>
  <si>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</si>
  <si>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</si>
  <si>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</si>
  <si>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</si>
  <si>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</si>
  <si>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</si>
  <si>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</si>
  <si>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</si>
  <si>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</si>
  <si>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</si>
  <si>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</si>
  <si>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</si>
  <si>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</si>
  <si>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</si>
  <si>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</si>
  <si>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</si>
  <si>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</si>
  <si>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</si>
  <si>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</si>
  <si>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</si>
  <si>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</si>
  <si>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</si>
  <si>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</si>
  <si>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</si>
  <si>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</si>
  <si>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</si>
  <si>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</si>
  <si>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</si>
  <si>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</si>
  <si>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</si>
  <si>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</si>
  <si>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</si>
  <si>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</si>
  <si>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</si>
  <si>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</si>
  <si>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</si>
  <si>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</si>
  <si>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</si>
  <si>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</si>
  <si>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</si>
  <si>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</si>
  <si>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</si>
  <si>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</si>
  <si>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</si>
  <si>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</si>
  <si>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</si>
  <si>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</si>
  <si>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</si>
  <si>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</si>
  <si>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</si>
  <si>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</si>
  <si>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</si>
  <si>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</si>
  <si>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</si>
  <si>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</si>
  <si>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</si>
  <si>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</si>
  <si>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</si>
  <si>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</si>
  <si>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</si>
  <si>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</si>
  <si>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</si>
  <si>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</si>
  <si>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</si>
  <si>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</si>
  <si>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</si>
  <si>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</si>
  <si>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</si>
  <si>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</si>
  <si>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</si>
  <si>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</si>
  <si>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</si>
  <si>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</si>
  <si>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</si>
  <si>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</si>
  <si>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</si>
  <si>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</si>
  <si>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</si>
  <si>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</si>
  <si>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</si>
  <si>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</si>
  <si>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</si>
  <si>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</si>
  <si>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</si>
  <si>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</si>
  <si>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</si>
  <si>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</si>
  <si>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</si>
  <si>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</si>
  <si>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</si>
  <si>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</si>
  <si>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</si>
  <si>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</si>
  <si>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</si>
  <si>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</si>
  <si>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</si>
  <si>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</si>
  <si>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</si>
  <si>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</si>
  <si>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</si>
  <si>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</si>
  <si>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</si>
  <si>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</si>
  <si>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</si>
  <si>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</si>
  <si>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</si>
  <si>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</si>
  <si>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</si>
  <si>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</si>
  <si>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</si>
  <si>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</si>
  <si>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</si>
  <si>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</si>
  <si>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</si>
  <si>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</si>
  <si>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</si>
  <si>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</si>
  <si>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</si>
  <si>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</si>
  <si>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</si>
  <si>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</si>
  <si>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</si>
  <si>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</si>
  <si>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</si>
  <si>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</si>
  <si>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</si>
  <si>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</si>
  <si>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</si>
  <si>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</si>
  <si>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</si>
  <si>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</si>
  <si>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</si>
  <si>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</si>
  <si>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</si>
  <si>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</si>
  <si>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</si>
  <si>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</si>
  <si>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</si>
  <si>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</si>
  <si>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</si>
  <si>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</si>
  <si>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</si>
  <si>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</si>
  <si>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</si>
  <si>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</si>
  <si>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</si>
  <si>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</si>
  <si>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</si>
  <si>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</si>
  <si>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</si>
  <si>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</si>
  <si>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</si>
  <si>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</si>
  <si>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</si>
  <si>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</si>
  <si>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</si>
  <si>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</si>
  <si>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</si>
  <si>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</si>
  <si>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</si>
  <si>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</si>
  <si>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</si>
  <si>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</si>
  <si>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</si>
  <si>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</si>
  <si>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</si>
  <si>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</si>
  <si>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</si>
  <si>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</si>
  <si>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</si>
  <si>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</si>
  <si>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</si>
  <si>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</si>
  <si>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</si>
  <si>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</si>
  <si>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</si>
  <si>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</si>
  <si>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</si>
  <si>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</si>
  <si>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</si>
  <si>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</si>
  <si>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</si>
  <si>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</si>
  <si>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</si>
  <si>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</si>
  <si>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</si>
  <si>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</si>
  <si>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</si>
  <si>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</si>
  <si>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</si>
  <si>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</si>
  <si>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</si>
  <si>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</si>
  <si>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</si>
  <si>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</si>
  <si>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</si>
  <si>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</si>
  <si>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</si>
  <si>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</si>
  <si>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</si>
  <si>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</si>
  <si>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</si>
  <si>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</si>
  <si>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</si>
  <si>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</si>
  <si>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</si>
  <si>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</si>
  <si>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</si>
  <si>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</si>
  <si>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</si>
  <si>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</si>
  <si>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</si>
  <si>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</si>
  <si>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</si>
  <si>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</si>
  <si>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</si>
  <si>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</si>
  <si>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</si>
  <si>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</si>
  <si>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</si>
  <si>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</si>
  <si>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</si>
  <si>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</si>
  <si>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</si>
  <si>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</si>
  <si>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</si>
  <si>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</si>
  <si>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</si>
  <si>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</si>
  <si>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</si>
  <si>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</si>
  <si>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</si>
  <si>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</si>
  <si>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</si>
  <si>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</si>
  <si>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</si>
  <si>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</si>
  <si>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</si>
  <si>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</si>
  <si>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</si>
  <si>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</si>
  <si>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</si>
  <si>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</si>
  <si>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</si>
  <si>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</si>
  <si>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</si>
  <si>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</si>
  <si>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</si>
  <si>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</si>
  <si>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</si>
  <si>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</si>
  <si>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</si>
  <si>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</si>
  <si>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</si>
  <si>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</si>
  <si>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</si>
  <si>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</si>
  <si>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</si>
  <si>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</si>
  <si>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</si>
  <si>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</si>
  <si>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</si>
  <si>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</si>
  <si>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</si>
  <si>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</si>
  <si>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</si>
  <si>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</si>
  <si>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</si>
  <si>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</si>
  <si>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</si>
  <si>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</si>
  <si>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</si>
  <si>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</si>
  <si>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</si>
  <si>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</si>
  <si>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</si>
  <si>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</si>
  <si>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</si>
  <si>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</si>
  <si>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</si>
  <si>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</si>
  <si>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</si>
  <si>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</si>
  <si>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</si>
  <si>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</si>
  <si>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</si>
  <si>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</si>
  <si>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</si>
  <si>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</si>
  <si>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</si>
  <si>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</si>
  <si>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</si>
  <si>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</si>
  <si>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</si>
  <si>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</si>
  <si>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</si>
  <si>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</si>
  <si>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</si>
  <si>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</si>
  <si>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</si>
  <si>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</si>
  <si>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</si>
  <si>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</si>
  <si>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</si>
  <si>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</si>
  <si>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</si>
  <si>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</si>
  <si>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</si>
  <si>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</si>
  <si>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</si>
  <si>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</si>
  <si>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</si>
  <si>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</si>
  <si>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</si>
  <si>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</si>
  <si>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</si>
  <si>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</si>
  <si>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</si>
  <si>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</si>
  <si>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</si>
  <si>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</si>
  <si>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</si>
  <si>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</si>
  <si>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</si>
  <si>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</si>
  <si>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</si>
  <si>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</si>
  <si>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</si>
  <si>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</si>
  <si>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</si>
  <si>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</si>
  <si>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</si>
  <si>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</si>
  <si>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</si>
  <si>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</si>
  <si>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</si>
  <si>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</si>
  <si>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</si>
  <si>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</si>
  <si>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</si>
  <si>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</si>
  <si>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</si>
  <si>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</si>
  <si>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</si>
  <si>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</si>
  <si>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</si>
  <si>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</si>
  <si>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</si>
  <si>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</si>
  <si>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</si>
  <si>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</si>
  <si>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</si>
  <si>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</si>
  <si>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</si>
  <si>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</si>
  <si>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</si>
  <si>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</si>
  <si>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</si>
  <si>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</si>
  <si>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</si>
  <si>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</si>
  <si>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</si>
  <si>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</si>
  <si>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</si>
  <si>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</si>
  <si>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</si>
  <si>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</si>
  <si>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</si>
  <si>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</si>
  <si>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</si>
  <si>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</si>
  <si>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</si>
  <si>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</si>
  <si>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</si>
  <si>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</si>
  <si>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</si>
  <si>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</si>
  <si>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</si>
  <si>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</si>
  <si>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</si>
  <si>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</si>
  <si>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</si>
  <si>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</si>
  <si>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</si>
  <si>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</si>
  <si>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</si>
  <si>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</si>
  <si>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</si>
  <si>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</si>
  <si>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</si>
  <si>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</si>
  <si>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</si>
  <si>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</si>
  <si>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</si>
  <si>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</si>
  <si>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</si>
  <si>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</si>
  <si>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</si>
  <si>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</si>
  <si>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</si>
  <si>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</si>
  <si>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</si>
  <si>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</si>
  <si>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</si>
  <si>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</si>
  <si>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</si>
  <si>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</si>
  <si>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</si>
  <si>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</si>
  <si>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</si>
  <si>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</si>
  <si>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</si>
  <si>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</si>
  <si>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</si>
  <si>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</si>
  <si>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</si>
  <si>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</si>
  <si>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</si>
  <si>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</si>
  <si>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</si>
  <si>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</si>
  <si>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</si>
  <si>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</si>
  <si>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</si>
  <si>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</si>
  <si>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</si>
  <si>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</si>
  <si>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</si>
  <si>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</si>
  <si>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</si>
  <si>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</si>
  <si>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</si>
  <si>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</si>
  <si>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</si>
  <si>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</si>
  <si>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</si>
  <si>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</si>
  <si>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</si>
  <si>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</si>
  <si>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</si>
  <si>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</si>
  <si>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</si>
  <si>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</si>
  <si>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</si>
  <si>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</si>
  <si>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</si>
  <si>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</si>
  <si>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</si>
  <si>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</si>
  <si>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</si>
  <si>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</si>
  <si>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</si>
  <si>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</si>
  <si>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</si>
  <si>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</si>
  <si>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</si>
  <si>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</si>
  <si>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</si>
  <si>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</si>
  <si>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</si>
  <si>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</si>
  <si>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</si>
  <si>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</si>
  <si>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</si>
  <si>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</si>
  <si>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</si>
  <si>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</si>
  <si>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</si>
  <si>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</si>
  <si>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</si>
  <si>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</si>
  <si>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</si>
  <si>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</si>
  <si>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</si>
  <si>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</si>
  <si>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</si>
  <si>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</si>
  <si>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</si>
  <si>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</si>
  <si>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</si>
  <si>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</si>
  <si>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</si>
  <si>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</si>
  <si>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</si>
  <si>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</si>
  <si>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</si>
  <si>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</si>
  <si>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</si>
  <si>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</si>
  <si>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</si>
  <si>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</si>
  <si>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</si>
  <si>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</si>
  <si>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</si>
  <si>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</si>
  <si>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</si>
  <si>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</si>
  <si>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</si>
  <si>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</si>
  <si>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</si>
  <si>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</si>
  <si>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</si>
  <si>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</si>
  <si>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</si>
  <si>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</si>
  <si>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</si>
  <si>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</si>
  <si>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</si>
  <si>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</si>
  <si>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</si>
  <si>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</si>
  <si>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</si>
  <si>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</si>
  <si>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</si>
  <si>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</si>
  <si>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</si>
  <si>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</si>
  <si>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</si>
  <si>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</si>
  <si>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</si>
  <si>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</si>
  <si>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</si>
  <si>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</si>
  <si>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</si>
  <si>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</si>
  <si>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</si>
  <si>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</si>
  <si>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</si>
  <si>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</si>
  <si>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</si>
  <si>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</si>
  <si>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</si>
  <si>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</si>
  <si>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</si>
  <si>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</si>
  <si>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</si>
  <si>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</si>
  <si>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</si>
  <si>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</si>
  <si>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</si>
  <si>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</si>
  <si>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</si>
  <si>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</si>
  <si>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</si>
  <si>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</si>
  <si>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</si>
  <si>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</si>
  <si>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</si>
  <si>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</si>
  <si>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</si>
  <si>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</si>
  <si>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</si>
  <si>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</si>
  <si>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</si>
  <si>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</si>
  <si>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</si>
  <si>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</si>
  <si>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</si>
  <si>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</si>
  <si>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</si>
  <si>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</si>
  <si>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</si>
  <si>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</si>
  <si>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</si>
  <si>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</si>
  <si>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</si>
  <si>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</si>
  <si>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</si>
  <si>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</si>
  <si>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</si>
  <si>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</si>
  <si>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</si>
  <si>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</si>
  <si>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</si>
  <si>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</si>
  <si>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</si>
  <si>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</si>
  <si>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</si>
  <si>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</si>
  <si>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</si>
  <si>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</si>
  <si>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</si>
  <si>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</si>
  <si>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</si>
  <si>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</si>
  <si>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</si>
  <si>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</si>
  <si>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</si>
  <si>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</si>
  <si>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</si>
  <si>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</si>
  <si>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</si>
  <si>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</si>
  <si>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</si>
  <si>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</si>
  <si>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</si>
  <si>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</si>
  <si>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</si>
  <si>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</si>
  <si>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</si>
  <si>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</si>
  <si>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</si>
  <si>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</si>
  <si>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</si>
  <si>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</si>
  <si>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</si>
  <si>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</si>
  <si>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</si>
  <si>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</si>
  <si>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</si>
  <si>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</si>
  <si>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</si>
  <si>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</si>
  <si>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</si>
  <si>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</si>
  <si>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</si>
  <si>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</si>
  <si>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</si>
  <si>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</si>
  <si>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</si>
  <si>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</si>
  <si>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</si>
  <si>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</si>
  <si>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</si>
  <si>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</si>
  <si>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</si>
  <si>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</si>
  <si>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</si>
  <si>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</si>
  <si>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</si>
  <si>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</si>
  <si>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</si>
  <si>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</si>
  <si>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</si>
  <si>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</si>
  <si>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</si>
  <si>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</si>
  <si>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</si>
  <si>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</si>
  <si>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</si>
  <si>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</si>
  <si>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</si>
  <si>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</si>
  <si>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</si>
  <si>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</si>
  <si>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</si>
  <si>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</si>
  <si>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</si>
  <si>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</si>
  <si>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</si>
  <si>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</si>
  <si>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</si>
  <si>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</si>
  <si>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</si>
  <si>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</si>
  <si>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</si>
  <si>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</si>
  <si>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</si>
  <si>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</si>
  <si>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</si>
  <si>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</si>
  <si>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</si>
  <si>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</si>
  <si>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</si>
  <si>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</si>
  <si>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</si>
  <si>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</si>
  <si>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</si>
  <si>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</si>
  <si>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</si>
  <si>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</si>
  <si>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</si>
  <si>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</si>
  <si>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</si>
  <si>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</si>
  <si>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</si>
  <si>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</si>
  <si>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</si>
  <si>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</si>
  <si>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</si>
  <si>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</si>
  <si>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</si>
  <si>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</si>
  <si>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</si>
  <si>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</si>
  <si>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</si>
  <si>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</si>
  <si>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</si>
  <si>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</si>
  <si>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</si>
  <si>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</si>
  <si>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</si>
  <si>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</si>
  <si>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</si>
  <si>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</si>
  <si>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</si>
  <si>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</si>
  <si>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</si>
  <si>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</si>
  <si>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</si>
  <si>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</si>
  <si>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</si>
  <si>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</si>
  <si>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</si>
  <si>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</si>
  <si>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</si>
  <si>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</si>
  <si>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</si>
  <si>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</si>
  <si>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</si>
  <si>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</si>
  <si>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</si>
  <si>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</si>
  <si>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</si>
  <si>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</si>
  <si>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</si>
  <si>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</si>
  <si>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</si>
  <si>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</si>
  <si>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</si>
  <si>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</si>
  <si>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</si>
  <si>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</si>
  <si>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</si>
  <si>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</si>
  <si>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</si>
  <si>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</si>
  <si>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</si>
  <si>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</si>
  <si>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</si>
  <si>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</si>
  <si>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</si>
  <si>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</si>
  <si>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</si>
  <si>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</si>
  <si>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</si>
  <si>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</si>
  <si>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</si>
  <si>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</si>
  <si>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</si>
  <si>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</si>
  <si>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</si>
  <si>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</si>
  <si>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</si>
  <si>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</si>
  <si>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</si>
  <si>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</si>
  <si>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</si>
  <si>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</si>
  <si>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</si>
  <si>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</si>
  <si>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</si>
  <si>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</si>
  <si>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</si>
  <si>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</si>
  <si>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</si>
  <si>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</si>
  <si>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</si>
  <si>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</si>
  <si>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</si>
  <si>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</si>
  <si>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</si>
  <si>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</si>
  <si>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</si>
  <si>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</si>
  <si>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</si>
  <si>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</si>
  <si>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</si>
  <si>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</si>
  <si>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</si>
  <si>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</si>
  <si>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</si>
  <si>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</si>
  <si>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</si>
  <si>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</si>
  <si>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</si>
  <si>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</si>
  <si>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</si>
  <si>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</si>
  <si>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</si>
  <si>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</si>
  <si>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</si>
  <si>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</si>
  <si>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</si>
  <si>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</si>
  <si>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</si>
  <si>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</si>
  <si>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</si>
  <si>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</si>
  <si>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</si>
  <si>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</si>
  <si>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</si>
  <si>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</si>
  <si>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</si>
  <si>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</si>
  <si>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</si>
  <si>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</si>
  <si>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</si>
  <si>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</si>
  <si>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</si>
  <si>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</si>
  <si>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</si>
  <si>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</si>
  <si>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</si>
  <si>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</si>
  <si>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</si>
  <si>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</si>
  <si>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</si>
  <si>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</si>
  <si>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</si>
  <si>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</si>
  <si>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</si>
  <si>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</si>
  <si>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</si>
  <si>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</si>
  <si>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</si>
  <si>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</si>
  <si>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</si>
  <si>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</si>
  <si>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</si>
  <si>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</si>
  <si>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</si>
  <si>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</si>
  <si>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</si>
  <si>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</si>
  <si>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</si>
  <si>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</si>
  <si>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</si>
  <si>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</si>
  <si>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</si>
  <si>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</si>
  <si>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</si>
  <si>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</si>
  <si>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</si>
  <si>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</si>
  <si>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</si>
  <si>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</si>
  <si>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</si>
  <si>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</si>
  <si>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</si>
  <si>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</si>
  <si>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</si>
  <si>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</si>
  <si>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</si>
  <si>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</si>
  <si>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</si>
  <si>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</si>
  <si>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</si>
  <si>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</si>
  <si>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</si>
  <si>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</si>
  <si>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</si>
  <si>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</si>
  <si>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</si>
  <si>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</si>
  <si>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</si>
  <si>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</si>
  <si>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</si>
  <si>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</si>
  <si>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</si>
  <si>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</si>
  <si>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</si>
  <si>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</si>
  <si>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</si>
  <si>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</si>
  <si>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</si>
  <si>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</si>
  <si>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</si>
  <si>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</si>
  <si>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</si>
  <si>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</si>
  <si>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</si>
  <si>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</si>
  <si>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</si>
  <si>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</si>
  <si>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</si>
  <si>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</si>
  <si>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</si>
  <si>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</si>
  <si>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</si>
  <si>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</si>
  <si>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</si>
  <si>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</si>
  <si>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</si>
  <si>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</si>
  <si>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</si>
  <si>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</si>
  <si>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</si>
  <si>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</si>
  <si>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</si>
  <si>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</si>
  <si>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</si>
  <si>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</si>
  <si>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</si>
  <si>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</si>
  <si>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</si>
  <si>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</si>
  <si>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</si>
  <si>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</si>
  <si>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</si>
  <si>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</si>
  <si>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</si>
  <si>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</si>
  <si>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</si>
  <si>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</si>
  <si>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</si>
  <si>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</si>
  <si>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</si>
  <si>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</si>
  <si>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</si>
  <si>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</si>
  <si>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</si>
  <si>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</si>
  <si>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</si>
  <si>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</si>
  <si>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</si>
  <si>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</si>
  <si>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</si>
  <si>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</si>
  <si>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</si>
  <si>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</si>
  <si>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</si>
  <si>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</si>
  <si>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</si>
  <si>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</si>
  <si>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</si>
  <si>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</si>
  <si>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</si>
  <si>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</si>
  <si>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</si>
  <si>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</si>
  <si>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</si>
  <si>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</si>
  <si>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</si>
  <si>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</si>
  <si>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</si>
  <si>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</si>
  <si>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</si>
  <si>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</si>
  <si>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</si>
  <si>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</si>
  <si>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</si>
  <si>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</si>
  <si>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</si>
  <si>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</si>
  <si>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</si>
  <si>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</si>
  <si>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</si>
  <si>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</si>
  <si>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</si>
  <si>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</si>
  <si>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</si>
  <si>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</si>
  <si>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</si>
  <si>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</si>
  <si>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</si>
  <si>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</si>
  <si>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</si>
  <si>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</si>
  <si>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</si>
  <si>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</si>
  <si>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</si>
  <si>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</si>
  <si>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</si>
  <si>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</si>
  <si>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</si>
  <si>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</si>
  <si>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</si>
  <si>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</si>
  <si>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</si>
  <si>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</si>
  <si>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</si>
  <si>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</si>
  <si>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</si>
  <si>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</si>
  <si>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</si>
  <si>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</si>
  <si>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</si>
  <si>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</si>
  <si>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</si>
  <si>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</si>
  <si>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</si>
  <si>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</si>
  <si>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</si>
  <si>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</si>
  <si>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</si>
  <si>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</si>
  <si>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</si>
  <si>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</si>
  <si>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</si>
  <si>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</si>
  <si>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</si>
  <si>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</si>
  <si>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</si>
  <si>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</si>
  <si>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</si>
  <si>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</si>
  <si>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</si>
  <si>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</si>
  <si>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</si>
  <si>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</si>
  <si>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</si>
  <si>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</si>
  <si>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</si>
  <si>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</si>
  <si>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</si>
  <si>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</si>
  <si>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</si>
  <si>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</si>
  <si>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</si>
  <si>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</si>
  <si>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</si>
  <si>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</si>
  <si>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</si>
  <si>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</si>
  <si>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</si>
  <si>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</si>
  <si>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</si>
  <si>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</si>
  <si>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</si>
  <si>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</si>
  <si>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</si>
  <si>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</si>
  <si>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</si>
  <si>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</si>
  <si>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</si>
  <si>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</si>
  <si>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</si>
  <si>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</si>
  <si>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</si>
  <si>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</si>
  <si>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</si>
  <si>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</si>
  <si>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</si>
  <si>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</si>
  <si>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</si>
  <si>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</si>
  <si>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</si>
  <si>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</si>
  <si>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</si>
  <si>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</si>
  <si>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</si>
  <si>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</si>
  <si>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</si>
  <si>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</si>
  <si>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</si>
  <si>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</si>
  <si>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</si>
  <si>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</si>
  <si>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</si>
  <si>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</si>
  <si>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</si>
  <si>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</si>
  <si>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</si>
  <si>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</si>
  <si>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</si>
  <si>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</si>
  <si>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</si>
  <si>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</si>
  <si>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</si>
  <si>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</si>
  <si>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</si>
  <si>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</si>
  <si>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</si>
  <si>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</si>
  <si>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</si>
  <si>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</si>
  <si>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</si>
  <si>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</si>
  <si>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</si>
  <si>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</si>
  <si>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</si>
  <si>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</si>
  <si>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</si>
  <si>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</si>
  <si>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</si>
  <si>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</si>
  <si>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</si>
  <si>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</si>
  <si>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</si>
  <si>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</si>
  <si>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</si>
  <si>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</si>
  <si>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</si>
  <si>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</si>
  <si>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</si>
  <si>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</si>
  <si>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</si>
  <si>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</si>
  <si>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</si>
  <si>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</si>
  <si>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</si>
  <si>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</si>
  <si>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</si>
  <si>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</si>
  <si>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</si>
  <si>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</si>
  <si>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</si>
  <si>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</si>
  <si>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</si>
  <si>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</si>
  <si>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</si>
  <si>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</si>
  <si>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</si>
  <si>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</si>
  <si>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</si>
  <si>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</si>
  <si>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</si>
  <si>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</si>
  <si>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</si>
  <si>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</si>
  <si>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</si>
  <si>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</si>
  <si>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</si>
  <si>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</si>
  <si>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</si>
  <si>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</si>
  <si>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</si>
  <si>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</si>
  <si>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</si>
  <si>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</si>
  <si>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</si>
  <si>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</si>
  <si>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</si>
  <si>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</si>
  <si>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</si>
  <si>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</si>
  <si>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</si>
  <si>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</si>
  <si>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</si>
  <si>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</si>
  <si>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</si>
  <si>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</si>
  <si>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</si>
  <si>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</si>
  <si>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</si>
  <si>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</si>
  <si>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</si>
  <si>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</si>
  <si>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</si>
  <si>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</si>
  <si>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</si>
  <si>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</si>
  <si>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</si>
  <si>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</si>
  <si>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</si>
  <si>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</si>
  <si>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</si>
  <si>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</si>
  <si>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</si>
  <si>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</si>
  <si>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</si>
  <si>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</si>
  <si>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</si>
  <si>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</si>
  <si>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</si>
  <si>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</si>
  <si>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</si>
  <si>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</si>
  <si>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</si>
  <si>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</si>
  <si>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</si>
  <si>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</si>
  <si>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</si>
  <si>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</si>
  <si>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</si>
  <si>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</si>
  <si>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</si>
  <si>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</si>
  <si>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</si>
  <si>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</si>
  <si>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</si>
  <si>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</si>
  <si>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</si>
  <si>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</si>
  <si>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</si>
  <si>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</si>
  <si>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</si>
  <si>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</si>
  <si>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</si>
  <si>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</si>
  <si>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</si>
  <si>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</si>
  <si>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</si>
  <si>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</si>
  <si>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</si>
  <si>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</si>
  <si>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</si>
  <si>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</si>
  <si>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</si>
  <si>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</si>
  <si>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</si>
  <si>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</si>
  <si>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</si>
  <si>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</si>
  <si>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</si>
  <si>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</si>
  <si>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</si>
  <si>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</si>
  <si>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</si>
  <si>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</si>
  <si>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</si>
  <si>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</si>
  <si>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</si>
  <si>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</si>
  <si>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</si>
  <si>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</si>
  <si>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</si>
  <si>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</si>
  <si>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</si>
  <si>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</si>
  <si>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</si>
  <si>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</si>
  <si>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</si>
  <si>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</si>
  <si>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</si>
  <si>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</si>
  <si>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</si>
  <si>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</si>
  <si>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</si>
  <si>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</si>
  <si>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</si>
  <si>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</si>
  <si>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</si>
  <si>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</si>
  <si>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</si>
  <si>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</si>
  <si>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</si>
  <si>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</si>
  <si>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</si>
  <si>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</si>
  <si>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</si>
  <si>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</si>
  <si>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</si>
  <si>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</si>
  <si>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</si>
  <si>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</si>
  <si>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</si>
  <si>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</si>
  <si>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</si>
  <si>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</si>
  <si>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</si>
  <si>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</si>
  <si>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</si>
  <si>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</si>
  <si>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</si>
  <si>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</si>
  <si>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</si>
  <si>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</si>
  <si>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</si>
  <si>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</si>
  <si>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</si>
  <si>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</si>
  <si>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</si>
  <si>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</si>
  <si>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</si>
  <si>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</si>
  <si>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</si>
  <si>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</si>
  <si>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</si>
  <si>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</si>
  <si>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</si>
  <si>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</si>
  <si>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</si>
  <si>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</si>
  <si>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</si>
  <si>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</si>
  <si>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</si>
  <si>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</si>
  <si>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</si>
  <si>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</si>
  <si>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</si>
  <si>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</si>
  <si>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</si>
  <si>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</si>
  <si>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</si>
  <si>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</si>
  <si>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</si>
  <si>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</si>
  <si>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</si>
  <si>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</si>
  <si>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</si>
  <si>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</si>
  <si>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</si>
  <si>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</si>
  <si>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</si>
  <si>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</si>
  <si>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</si>
  <si>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</si>
  <si>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</si>
  <si>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</si>
  <si>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</si>
  <si>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</si>
  <si>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</si>
  <si>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</si>
  <si>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</si>
  <si>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</si>
  <si>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</si>
  <si>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</si>
  <si>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</si>
  <si>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</si>
  <si>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</si>
  <si>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</si>
  <si>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</si>
  <si>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</si>
  <si>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</si>
  <si>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</si>
  <si>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</si>
  <si>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</si>
  <si>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</si>
  <si>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</si>
  <si>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</si>
  <si>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</si>
  <si>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</si>
  <si>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</si>
  <si>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</si>
  <si>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</si>
  <si>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</si>
  <si>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</si>
  <si>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</si>
  <si>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</si>
  <si>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</si>
  <si>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</si>
  <si>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</si>
  <si>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</si>
  <si>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</si>
  <si>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</si>
  <si>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</si>
  <si>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</si>
  <si>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</si>
  <si>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</si>
  <si>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</si>
  <si>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</si>
  <si>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</si>
  <si>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</si>
  <si>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</si>
  <si>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</si>
  <si>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</si>
  <si>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</si>
  <si>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</si>
  <si>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</si>
  <si>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</si>
  <si>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</si>
  <si>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</si>
  <si>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</si>
  <si>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</si>
  <si>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</si>
  <si>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</si>
  <si>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</si>
  <si>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</si>
  <si>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</si>
  <si>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</si>
  <si>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</si>
  <si>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</si>
  <si>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</si>
  <si>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</si>
  <si>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</si>
  <si>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</si>
  <si>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</si>
  <si>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</si>
  <si>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</si>
  <si>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</si>
  <si>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</si>
  <si>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</si>
  <si>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</si>
  <si>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</si>
  <si>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</si>
  <si>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</si>
  <si>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</si>
  <si>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</si>
  <si>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</si>
  <si>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</si>
  <si>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</si>
  <si>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</si>
  <si>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</si>
  <si>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</si>
  <si>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</si>
  <si>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</si>
  <si>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</si>
  <si>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</si>
  <si>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</si>
  <si>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</si>
  <si>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</si>
  <si>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</si>
  <si>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</si>
  <si>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</si>
  <si>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</si>
  <si>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</si>
  <si>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</si>
  <si>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</si>
  <si>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</si>
  <si>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</si>
  <si>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</si>
  <si>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</si>
  <si>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</si>
  <si>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</si>
  <si>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</si>
  <si>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</si>
  <si>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</si>
  <si>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</si>
  <si>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</si>
  <si>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</si>
  <si>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</si>
  <si>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</si>
  <si>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</si>
  <si>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</si>
  <si>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</si>
  <si>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</si>
  <si>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</si>
  <si>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</si>
  <si>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</si>
  <si>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</si>
  <si>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</si>
  <si>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</si>
  <si>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</si>
  <si>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</si>
  <si>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</si>
  <si>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</si>
  <si>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</si>
  <si>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</si>
  <si>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</si>
  <si>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</si>
  <si>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</si>
  <si>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</si>
  <si>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</si>
  <si>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</si>
  <si>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</si>
  <si>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</si>
  <si>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</si>
  <si>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</si>
  <si>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</si>
  <si>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</si>
  <si>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</si>
  <si>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</si>
  <si>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</si>
  <si>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</si>
  <si>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</si>
  <si>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</si>
  <si>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</si>
  <si>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</si>
  <si>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</si>
  <si>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</si>
  <si>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</si>
  <si>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</si>
  <si>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</si>
  <si>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</si>
  <si>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</si>
  <si>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</si>
  <si>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</si>
  <si>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</si>
  <si>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</si>
  <si>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</si>
  <si>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</si>
  <si>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</si>
  <si>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</si>
  <si>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</si>
  <si>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</si>
  <si>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</si>
  <si>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</si>
  <si>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</si>
  <si>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</si>
  <si>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</si>
  <si>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</si>
  <si>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</si>
  <si>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</si>
  <si>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</si>
  <si>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</si>
  <si>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</si>
  <si>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</si>
  <si>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</si>
  <si>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</si>
  <si>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</si>
  <si>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</si>
  <si>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</si>
  <si>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</si>
  <si>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</si>
  <si>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</si>
  <si>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</si>
  <si>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</si>
  <si>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</si>
  <si>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</si>
  <si>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</si>
  <si>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</si>
  <si>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</si>
  <si>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</si>
  <si>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</si>
  <si>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</si>
  <si>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</si>
  <si>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</si>
  <si>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</si>
  <si>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</si>
  <si>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</si>
  <si>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</si>
  <si>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</si>
  <si>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</si>
  <si>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</si>
  <si>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</si>
  <si>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</si>
  <si>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</si>
  <si>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</si>
  <si>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</si>
  <si>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</si>
  <si>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</si>
  <si>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</si>
  <si>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</si>
  <si>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</si>
  <si>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</si>
  <si>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</si>
  <si>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</si>
  <si>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</si>
  <si>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</si>
  <si>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</si>
  <si>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</si>
  <si>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</si>
  <si>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</si>
  <si>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</si>
  <si>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</si>
  <si>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</si>
  <si>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</si>
  <si>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</si>
  <si>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</si>
  <si>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</si>
  <si>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</si>
  <si>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</si>
  <si>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</si>
  <si>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</si>
  <si>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</si>
  <si>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</si>
  <si>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</si>
  <si>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</si>
  <si>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</si>
  <si>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</si>
  <si>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</si>
  <si>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</si>
  <si>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</si>
  <si>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</si>
  <si>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</si>
  <si>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</si>
  <si>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</si>
  <si>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</si>
  <si>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</si>
  <si>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</si>
  <si>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</si>
  <si>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</si>
  <si>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</si>
  <si>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</si>
  <si>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</si>
  <si>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</si>
  <si>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</si>
  <si>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</si>
  <si>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</si>
  <si>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</si>
  <si>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</si>
  <si>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</si>
  <si>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</si>
  <si>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</si>
  <si>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</si>
  <si>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</si>
  <si>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</si>
  <si>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</si>
  <si>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</si>
  <si>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</si>
  <si>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</si>
  <si>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</si>
  <si>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</si>
  <si>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</si>
  <si>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</si>
  <si>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</si>
  <si>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</si>
  <si>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</si>
  <si>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</si>
  <si>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</si>
  <si>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</si>
  <si>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</si>
  <si>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</si>
  <si>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</si>
  <si>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</si>
  <si>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</si>
  <si>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</si>
  <si>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</si>
  <si>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</si>
  <si>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</si>
  <si>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</si>
  <si>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</si>
  <si>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</si>
  <si>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</si>
  <si>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</si>
  <si>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</si>
  <si>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</si>
  <si>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</si>
  <si>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</si>
  <si>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</si>
  <si>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</si>
  <si>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</si>
  <si>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</si>
  <si>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</si>
  <si>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</si>
  <si>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</si>
  <si>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</si>
  <si>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</si>
  <si>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</si>
  <si>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</si>
  <si>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</si>
  <si>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</si>
  <si>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</si>
  <si>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</si>
  <si>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</si>
  <si>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</si>
  <si>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</si>
  <si>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</si>
  <si>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</si>
  <si>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</si>
  <si>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</si>
  <si>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</si>
  <si>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</si>
  <si>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</si>
  <si>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</si>
  <si>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</si>
  <si>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</si>
  <si>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</si>
  <si>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</si>
  <si>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</si>
  <si>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</si>
  <si>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</si>
  <si>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</si>
  <si>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</si>
  <si>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</si>
  <si>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</si>
  <si>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</si>
  <si>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</si>
  <si>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</si>
  <si>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</si>
  <si>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</si>
  <si>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</si>
  <si>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</si>
  <si>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</si>
  <si>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</si>
  <si>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</si>
  <si>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</si>
  <si>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</si>
  <si>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</si>
  <si>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</si>
  <si>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</si>
  <si>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</si>
  <si>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</si>
  <si>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</si>
  <si>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</si>
  <si>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</si>
  <si>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</si>
  <si>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</si>
  <si>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</si>
  <si>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</si>
  <si>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</si>
  <si>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</si>
  <si>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</si>
  <si>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</si>
  <si>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</si>
  <si>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</si>
  <si>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</si>
  <si>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</si>
  <si>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</si>
  <si>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</si>
  <si>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</si>
  <si>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</si>
  <si>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</si>
  <si>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</si>
  <si>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</si>
  <si>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</si>
  <si>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</si>
  <si>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</si>
  <si>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</si>
  <si>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</si>
  <si>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</si>
  <si>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</si>
  <si>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</si>
  <si>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</si>
  <si>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</si>
  <si>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</si>
  <si>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</si>
  <si>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</si>
  <si>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</si>
  <si>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</si>
  <si>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</si>
  <si>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</si>
  <si>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</si>
  <si>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</si>
  <si>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</si>
  <si>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</si>
  <si>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</si>
  <si>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</si>
  <si>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</si>
  <si>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</si>
  <si>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</si>
  <si>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</si>
  <si>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</si>
  <si>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</si>
  <si>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</si>
  <si>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</si>
  <si>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</si>
  <si>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</si>
  <si>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</si>
  <si>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</si>
  <si>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</si>
  <si>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</si>
  <si>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</si>
  <si>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</si>
  <si>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</si>
  <si>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</si>
  <si>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</si>
  <si>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</si>
  <si>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</si>
  <si>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</si>
  <si>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</si>
  <si>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</si>
  <si>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</si>
  <si>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</si>
  <si>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</si>
  <si>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</si>
  <si>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</si>
  <si>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</si>
  <si>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</si>
  <si>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</si>
  <si>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</si>
  <si>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</si>
  <si>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</si>
  <si>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</si>
  <si>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</si>
  <si>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</si>
  <si>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</si>
  <si>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</si>
  <si>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</si>
  <si>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</si>
  <si>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</si>
  <si>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</si>
  <si>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</si>
  <si>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</si>
  <si>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</si>
  <si>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</si>
  <si>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</si>
  <si>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</si>
  <si>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</si>
  <si>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</si>
  <si>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</si>
  <si>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</si>
  <si>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</si>
  <si>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</si>
  <si>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</si>
  <si>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</si>
  <si>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</si>
  <si>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</si>
  <si>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</si>
  <si>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</si>
  <si>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</si>
  <si>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</si>
  <si>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</si>
  <si>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</si>
  <si>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</si>
  <si>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</si>
  <si>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</si>
  <si>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</si>
  <si>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</si>
  <si>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</si>
  <si>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</si>
  <si>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</si>
  <si>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</si>
  <si>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</si>
  <si>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</si>
  <si>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</si>
  <si>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</si>
  <si>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</si>
  <si>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</si>
  <si>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</si>
  <si>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</si>
  <si>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</si>
  <si>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</si>
  <si>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</si>
  <si>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</si>
  <si>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</si>
  <si>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</si>
  <si>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</si>
  <si>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</si>
  <si>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</si>
  <si>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</si>
  <si>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</si>
  <si>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</si>
  <si>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</si>
  <si>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</si>
  <si>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</si>
  <si>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</si>
  <si>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</si>
  <si>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</si>
  <si>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</si>
  <si>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</si>
  <si>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</si>
  <si>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</si>
  <si>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</si>
  <si>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</si>
  <si>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</si>
  <si>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</si>
  <si>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</si>
  <si>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</si>
  <si>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</si>
  <si>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</si>
  <si>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</si>
  <si>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</si>
  <si>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</si>
  <si>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</si>
  <si>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</si>
  <si>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</si>
  <si>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</si>
  <si>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</si>
  <si>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</si>
  <si>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</si>
  <si>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</si>
  <si>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</si>
  <si>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</si>
  <si>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</si>
  <si>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</si>
  <si>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</si>
  <si>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</si>
  <si>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</si>
  <si>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</si>
  <si>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</si>
  <si>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</si>
  <si>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</si>
  <si>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</si>
  <si>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</si>
  <si>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</si>
  <si>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</si>
  <si>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</si>
  <si>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</si>
  <si>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</si>
  <si>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</si>
  <si>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</si>
  <si>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</si>
  <si>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</si>
  <si>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</si>
  <si>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</si>
  <si>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</si>
  <si>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</si>
  <si>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</si>
  <si>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</si>
  <si>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</si>
  <si>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</si>
  <si>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</si>
  <si>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</si>
  <si>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</si>
  <si>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</si>
  <si>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</si>
  <si>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</si>
  <si>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</si>
  <si>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</si>
  <si>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</si>
  <si>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</si>
  <si>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</si>
  <si>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</si>
  <si>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</si>
  <si>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</si>
  <si>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</si>
  <si>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</si>
  <si>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</si>
  <si>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</si>
  <si>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</si>
  <si>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</si>
  <si>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</si>
  <si>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</si>
  <si>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</si>
  <si>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</si>
  <si>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</si>
  <si>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</si>
  <si>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</si>
  <si>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</si>
  <si>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</si>
  <si>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</si>
  <si>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</si>
  <si>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</si>
  <si>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</si>
  <si>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</si>
  <si>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</si>
  <si>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</si>
  <si>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</si>
  <si>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</si>
  <si>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</si>
  <si>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</si>
  <si>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</si>
  <si>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</si>
  <si>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</si>
  <si>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</si>
  <si>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</si>
  <si>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</si>
  <si>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</si>
  <si>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</si>
  <si>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</si>
  <si>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</si>
  <si>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</si>
  <si>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</si>
  <si>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</si>
  <si>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</si>
  <si>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</si>
  <si>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</si>
  <si>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</si>
  <si>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</si>
  <si>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</si>
  <si>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</si>
  <si>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</si>
  <si>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</si>
  <si>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</si>
  <si>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</si>
  <si>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</si>
  <si>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</si>
  <si>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</si>
  <si>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</si>
  <si>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</si>
  <si>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</si>
  <si>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</si>
  <si>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</si>
  <si>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</si>
  <si>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</si>
  <si>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</si>
  <si>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</si>
  <si>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</si>
  <si>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</si>
  <si>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</si>
  <si>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</si>
  <si>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</si>
  <si>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</si>
  <si>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</si>
  <si>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</si>
  <si>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</si>
  <si>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</si>
  <si>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</si>
  <si>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</si>
  <si>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</si>
  <si>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</si>
  <si>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</si>
  <si>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</si>
  <si>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</si>
  <si>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</si>
  <si>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</si>
  <si>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</si>
  <si>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</si>
  <si>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</si>
  <si>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</si>
  <si>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</si>
  <si>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</si>
  <si>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</si>
  <si>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</si>
  <si>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</si>
  <si>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</si>
  <si>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</si>
  <si>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</si>
  <si>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</si>
  <si>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</si>
  <si>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</si>
  <si>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</si>
  <si>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</si>
  <si>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</si>
  <si>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</si>
  <si>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</si>
  <si>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</si>
  <si>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</si>
  <si>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</si>
  <si>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</si>
  <si>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</si>
  <si>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</si>
  <si>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</si>
  <si>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</si>
  <si>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</si>
  <si>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</si>
  <si>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</si>
  <si>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</si>
  <si>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</si>
  <si>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</si>
  <si>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</si>
  <si>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</si>
  <si>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</si>
  <si>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</si>
  <si>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</si>
  <si>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</si>
  <si>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</si>
  <si>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</si>
  <si>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</si>
  <si>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</si>
  <si>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</si>
  <si>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</si>
  <si>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</si>
  <si>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</si>
  <si>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</si>
  <si>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</si>
  <si>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</si>
  <si>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</si>
  <si>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</si>
  <si>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</si>
  <si>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</si>
  <si>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</si>
  <si>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</si>
  <si>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</si>
  <si>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</si>
  <si>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</si>
  <si>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</si>
  <si>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</si>
  <si>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</si>
  <si>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</si>
  <si>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</si>
  <si>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</si>
  <si>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</si>
  <si>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</si>
  <si>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</si>
  <si>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</si>
  <si>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</si>
  <si>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</si>
  <si>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</si>
  <si>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</si>
  <si>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</si>
  <si>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</si>
  <si>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</si>
  <si>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</si>
  <si>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</si>
  <si>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</si>
  <si>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</si>
  <si>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</si>
  <si>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</si>
  <si>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</si>
  <si>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</si>
  <si>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</si>
  <si>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</si>
  <si>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</si>
  <si>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</si>
  <si>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</si>
  <si>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</si>
  <si>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</si>
  <si>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</si>
  <si>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</si>
  <si>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</si>
  <si>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</si>
  <si>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</si>
  <si>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</si>
  <si>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</si>
  <si>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</si>
  <si>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</si>
  <si>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</si>
  <si>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</si>
  <si>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</si>
  <si>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</si>
  <si>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</si>
  <si>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</si>
  <si>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</si>
  <si>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</si>
  <si>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</si>
  <si>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</si>
  <si>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</si>
  <si>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</si>
  <si>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</si>
  <si>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</si>
  <si>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</si>
  <si>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</si>
  <si>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</si>
  <si>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</si>
  <si>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</si>
  <si>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</si>
  <si>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</si>
  <si>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</si>
  <si>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</si>
  <si>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</si>
  <si>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</si>
  <si>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</si>
  <si>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</si>
  <si>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</si>
  <si>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</si>
  <si>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</si>
  <si>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</si>
  <si>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</si>
  <si>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</si>
  <si>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</si>
  <si>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</si>
  <si>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</si>
  <si>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</si>
  <si>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</si>
  <si>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</si>
  <si>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</si>
  <si>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</si>
  <si>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</si>
  <si>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</si>
  <si>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</si>
  <si>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</si>
  <si>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</si>
  <si>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</si>
  <si>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</si>
  <si>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</si>
  <si>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</si>
  <si>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</si>
  <si>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</si>
  <si>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</si>
  <si>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</si>
  <si>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</si>
  <si>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</si>
  <si>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</si>
  <si>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</si>
  <si>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</si>
  <si>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</si>
  <si>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</si>
  <si>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</si>
  <si>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</si>
  <si>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</si>
  <si>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</si>
  <si>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</si>
  <si>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</si>
  <si>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</si>
  <si>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</si>
  <si>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</si>
  <si>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</si>
  <si>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</si>
  <si>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</si>
  <si>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</si>
  <si>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</si>
  <si>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</si>
  <si>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</si>
  <si>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</si>
  <si>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</si>
  <si>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</si>
  <si>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</si>
  <si>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</si>
  <si>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</si>
  <si>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</si>
  <si>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</si>
  <si>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</si>
  <si>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</si>
  <si>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</si>
  <si>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</si>
  <si>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</si>
  <si>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</si>
  <si>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</si>
  <si>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</si>
  <si>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</si>
  <si>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</si>
  <si>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</si>
  <si>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</si>
  <si>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</si>
  <si>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</si>
  <si>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</si>
  <si>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</si>
  <si>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</si>
  <si>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</si>
  <si>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</si>
  <si>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</si>
  <si>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</si>
  <si>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</si>
  <si>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</si>
  <si>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</si>
  <si>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</si>
  <si>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</si>
  <si>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</si>
  <si>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</si>
  <si>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</si>
  <si>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</si>
  <si>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</si>
  <si>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</si>
  <si>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</si>
  <si>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</si>
  <si>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</si>
  <si>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</si>
  <si>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</si>
  <si>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</si>
  <si>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</si>
  <si>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</si>
  <si>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</si>
  <si>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</si>
  <si>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</si>
  <si>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</si>
  <si>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</si>
  <si>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</si>
  <si>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</si>
  <si>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</si>
  <si>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</si>
  <si>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</si>
  <si>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</si>
  <si>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</si>
  <si>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</si>
  <si>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</si>
  <si>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</si>
  <si>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</si>
  <si>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</si>
  <si>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</si>
  <si>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</si>
  <si>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</si>
  <si>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</si>
  <si>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</si>
  <si>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</si>
  <si>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</si>
  <si>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</si>
  <si>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</si>
  <si>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</si>
  <si>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</si>
  <si>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</si>
  <si>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</si>
  <si>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</si>
  <si>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</si>
  <si>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</si>
  <si>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</si>
  <si>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</si>
  <si>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</si>
  <si>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</si>
  <si>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</si>
  <si>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</si>
  <si>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</si>
  <si>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</si>
  <si>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</si>
  <si>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</si>
  <si>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</si>
  <si>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</si>
  <si>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</si>
  <si>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</si>
  <si>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</si>
  <si>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</si>
  <si>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</si>
  <si>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</si>
  <si>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</si>
  <si>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</si>
  <si>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</si>
  <si>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</si>
  <si>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</si>
  <si>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</si>
  <si>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</si>
  <si>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</si>
  <si>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</si>
  <si>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</si>
  <si>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</si>
  <si>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</si>
  <si>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</si>
  <si>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</si>
  <si>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</si>
  <si>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</si>
  <si>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</si>
  <si>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</si>
  <si>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</si>
  <si>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</si>
  <si>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</si>
  <si>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</si>
  <si>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</si>
  <si>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</si>
  <si>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</si>
  <si>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</si>
  <si>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</si>
  <si>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</si>
  <si>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</si>
  <si>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</si>
  <si>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</si>
  <si>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</si>
  <si>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</si>
  <si>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</si>
  <si>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</si>
  <si>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</si>
  <si>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</si>
  <si>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</si>
  <si>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</si>
  <si>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</si>
  <si>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</si>
  <si>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</si>
  <si>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</si>
  <si>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</si>
  <si>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</si>
  <si>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</si>
  <si>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</si>
  <si>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</si>
  <si>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</si>
  <si>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</si>
  <si>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</si>
  <si>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</si>
  <si>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</si>
  <si>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</si>
  <si>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</si>
  <si>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</si>
  <si>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</si>
  <si>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</si>
  <si>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</si>
  <si>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</si>
  <si>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</si>
  <si>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</si>
  <si>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</si>
  <si>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</si>
  <si>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</si>
  <si>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</si>
  <si>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</si>
  <si>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</si>
  <si>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</si>
  <si>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</si>
  <si>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</si>
  <si>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</si>
  <si>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</si>
  <si>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</si>
  <si>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</si>
  <si>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</si>
  <si>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</si>
  <si>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</si>
  <si>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</si>
  <si>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</si>
  <si>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</si>
  <si>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</si>
  <si>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</si>
  <si>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</si>
  <si>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</si>
  <si>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</si>
  <si>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</si>
  <si>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</si>
  <si>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</si>
  <si>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</si>
  <si>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</si>
  <si>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</si>
  <si>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</si>
  <si>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</si>
  <si>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</si>
  <si>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</si>
  <si>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</si>
  <si>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</si>
  <si>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</si>
  <si>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</si>
  <si>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</si>
  <si>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</si>
  <si>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</si>
  <si>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</si>
  <si>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</si>
  <si>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</si>
  <si>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</si>
  <si>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</si>
  <si>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</si>
  <si>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</si>
  <si>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</si>
  <si>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</si>
  <si>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</si>
  <si>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</si>
  <si>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</si>
  <si>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</si>
  <si>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</si>
  <si>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</si>
  <si>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</si>
  <si>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</si>
  <si>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</si>
  <si>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</si>
  <si>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</si>
  <si>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</si>
  <si>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</si>
  <si>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</si>
  <si>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</si>
  <si>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</si>
  <si>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</si>
  <si>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</si>
  <si>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</si>
  <si>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</si>
  <si>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</si>
  <si>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</si>
  <si>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</si>
  <si>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</si>
  <si>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</si>
  <si>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</si>
  <si>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</si>
  <si>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</si>
  <si>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</si>
  <si>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</si>
  <si>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</si>
  <si>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</si>
  <si>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</si>
  <si>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</si>
  <si>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</si>
  <si>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</si>
  <si>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</si>
  <si>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</si>
  <si>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</si>
  <si>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</si>
  <si>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</si>
  <si>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</si>
  <si>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</si>
  <si>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</si>
  <si>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</si>
  <si>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</si>
  <si>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</si>
  <si>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</si>
  <si>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</si>
  <si>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</si>
  <si>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</si>
  <si>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</si>
  <si>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</si>
  <si>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</si>
  <si>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</si>
  <si>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</si>
  <si>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</si>
  <si>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</si>
  <si>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</si>
  <si>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</si>
  <si>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</si>
  <si>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</si>
  <si>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</si>
  <si>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</si>
  <si>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</si>
  <si>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</si>
  <si>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</si>
  <si>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</si>
  <si>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</si>
  <si>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</si>
  <si>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</si>
  <si>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</si>
  <si>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</si>
  <si>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</si>
  <si>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</si>
  <si>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</si>
  <si>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</si>
  <si>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</si>
  <si>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</si>
  <si>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</si>
  <si>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</si>
  <si>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</si>
  <si>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</si>
  <si>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</si>
  <si>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</si>
  <si>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</si>
  <si>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</si>
  <si>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</si>
  <si>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</si>
  <si>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</si>
  <si>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</si>
  <si>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</si>
  <si>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</si>
  <si>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</si>
  <si>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</si>
  <si>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</si>
  <si>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</si>
  <si>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</si>
  <si>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</si>
  <si>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</si>
  <si>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</si>
  <si>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</si>
  <si>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</si>
  <si>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</si>
  <si>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</si>
  <si>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</si>
  <si>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</si>
  <si>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</si>
  <si>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</si>
  <si>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</si>
  <si>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</si>
  <si>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</si>
  <si>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</si>
  <si>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</si>
  <si>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</si>
  <si>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</si>
  <si>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</si>
  <si>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</si>
  <si>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</si>
  <si>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</si>
  <si>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</si>
  <si>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</si>
  <si>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</si>
  <si>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</si>
  <si>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</si>
  <si>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</si>
  <si>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</si>
  <si>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</si>
  <si>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</si>
  <si>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</si>
  <si>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</si>
  <si>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</si>
  <si>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</si>
  <si>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</si>
  <si>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</si>
  <si>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</si>
  <si>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</si>
  <si>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</si>
  <si>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</si>
  <si>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</si>
  <si>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</si>
  <si>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</si>
  <si>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</si>
  <si>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</si>
  <si>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</si>
  <si>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</si>
  <si>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</si>
  <si>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</si>
  <si>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</si>
  <si>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</si>
  <si>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</si>
  <si>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</si>
  <si>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</si>
  <si>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</si>
  <si>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</si>
  <si>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</si>
  <si>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</si>
  <si>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</si>
  <si>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</si>
  <si>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</si>
  <si>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</si>
  <si>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</si>
  <si>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</si>
  <si>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</si>
  <si>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</si>
  <si>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</si>
  <si>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</si>
  <si>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</si>
  <si>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</si>
  <si>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</si>
  <si>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</si>
  <si>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</si>
  <si>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</si>
  <si>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</si>
  <si>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</si>
  <si>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</si>
  <si>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</si>
  <si>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</si>
  <si>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</si>
  <si>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</si>
  <si>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</si>
  <si>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</si>
  <si>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</si>
  <si>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</si>
  <si>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</si>
  <si>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</si>
  <si>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</si>
  <si>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</si>
  <si>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</si>
  <si>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</si>
  <si>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</si>
  <si>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</si>
  <si>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</si>
  <si>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</si>
  <si>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</si>
  <si>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</si>
  <si>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</si>
  <si>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</si>
  <si>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</si>
  <si>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</si>
  <si>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</si>
  <si>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</si>
  <si>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</si>
  <si>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</si>
  <si>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</si>
  <si>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</si>
  <si>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</si>
  <si>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</si>
  <si>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</si>
  <si>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</si>
  <si>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</si>
  <si>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</si>
  <si>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</si>
  <si>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</si>
  <si>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</si>
  <si>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</si>
  <si>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</si>
  <si>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</si>
  <si>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</si>
  <si>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</si>
  <si>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</si>
  <si>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</si>
  <si>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</si>
  <si>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</si>
  <si>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</si>
  <si>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</si>
  <si>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</si>
  <si>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</si>
  <si>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</si>
  <si>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</si>
  <si>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</si>
  <si>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</si>
  <si>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</si>
  <si>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</si>
  <si>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</si>
  <si>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</si>
  <si>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</si>
  <si>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</si>
  <si>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</si>
  <si>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</si>
  <si>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</si>
  <si>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</si>
  <si>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</si>
  <si>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</si>
  <si>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</si>
  <si>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</si>
  <si>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</si>
  <si>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</si>
  <si>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</si>
  <si>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</si>
  <si>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</si>
  <si>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</si>
  <si>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</si>
  <si>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</si>
  <si>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</si>
  <si>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</si>
  <si>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</si>
  <si>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</si>
  <si>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</si>
  <si>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</si>
  <si>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</si>
  <si>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</si>
  <si>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</si>
  <si>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</si>
  <si>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</si>
  <si>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</si>
  <si>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</si>
  <si>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</si>
  <si>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</si>
  <si>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</si>
  <si>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</si>
  <si>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</si>
  <si>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</si>
  <si>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</si>
  <si>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</si>
  <si>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</si>
  <si>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</si>
  <si>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</si>
  <si>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</si>
  <si>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</si>
  <si>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</si>
  <si>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</si>
  <si>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</si>
  <si>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</si>
  <si>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</si>
  <si>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</si>
  <si>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</si>
  <si>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</si>
  <si>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</si>
  <si>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</si>
  <si>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</si>
  <si>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</si>
  <si>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</si>
  <si>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</si>
  <si>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</si>
  <si>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</si>
  <si>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</si>
  <si>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</si>
  <si>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</si>
  <si>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</si>
  <si>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</si>
  <si>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</si>
  <si>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</si>
  <si>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</si>
  <si>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</si>
  <si>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</si>
  <si>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</si>
  <si>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</si>
  <si>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</si>
  <si>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</si>
  <si>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</si>
  <si>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</si>
  <si>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</si>
  <si>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</si>
  <si>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</si>
  <si>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</si>
  <si>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</si>
  <si>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</si>
  <si>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</si>
  <si>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</si>
  <si>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</si>
  <si>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</si>
  <si>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</si>
  <si>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</si>
  <si>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</si>
  <si>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</si>
  <si>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</si>
  <si>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</si>
  <si>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</si>
  <si>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</si>
  <si>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</si>
  <si>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</si>
  <si>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</si>
  <si>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</si>
  <si>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</si>
  <si>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</si>
  <si>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</si>
  <si>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</si>
  <si>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</si>
  <si>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</si>
  <si>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</si>
  <si>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</si>
  <si>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</si>
  <si>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</si>
  <si>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</si>
  <si>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</si>
  <si>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</si>
  <si>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</si>
  <si>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</si>
  <si>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</si>
  <si>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</si>
  <si>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</si>
  <si>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</si>
  <si>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</si>
  <si>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</si>
  <si>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</si>
  <si>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</si>
  <si>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</si>
  <si>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</si>
  <si>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</si>
  <si>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</si>
  <si>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</si>
  <si>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</si>
  <si>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</si>
  <si>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</si>
  <si>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</si>
  <si>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</si>
  <si>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</si>
  <si>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</si>
  <si>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</si>
  <si>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</si>
  <si>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</si>
  <si>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</si>
  <si>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</si>
  <si>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</si>
  <si>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</si>
  <si>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</si>
  <si>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</si>
  <si>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</si>
  <si>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</si>
  <si>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</si>
  <si>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</si>
  <si>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</si>
  <si>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</si>
  <si>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</si>
  <si>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</si>
  <si>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</si>
  <si>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</si>
  <si>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</si>
  <si>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</si>
  <si>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</si>
  <si>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</si>
  <si>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</si>
  <si>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</si>
  <si>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</si>
  <si>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</si>
  <si>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</si>
  <si>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</si>
  <si>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</si>
  <si>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</si>
  <si>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</si>
  <si>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</si>
  <si>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</si>
  <si>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</si>
  <si>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</si>
  <si>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</si>
  <si>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</si>
  <si>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</si>
  <si>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</si>
  <si>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</si>
  <si>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</si>
  <si>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</si>
  <si>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</si>
  <si>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</si>
  <si>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</si>
  <si>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</si>
  <si>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</si>
  <si>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</si>
  <si>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</si>
  <si>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</si>
  <si>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</si>
  <si>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</si>
  <si>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</si>
  <si>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</si>
  <si>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</si>
  <si>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</si>
  <si>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</si>
  <si>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</si>
  <si>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</si>
  <si>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</si>
  <si>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</si>
  <si>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</si>
  <si>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</si>
  <si>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</si>
  <si>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</si>
  <si>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</si>
  <si>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</si>
  <si>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</si>
  <si>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</si>
  <si>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</si>
  <si>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</si>
  <si>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</si>
  <si>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</si>
  <si>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</si>
  <si>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</si>
  <si>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</si>
  <si>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</si>
  <si>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</si>
  <si>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</si>
  <si>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</si>
  <si>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</si>
  <si>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</si>
  <si>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</si>
  <si>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</si>
  <si>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</si>
  <si>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</si>
  <si>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</si>
  <si>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</si>
  <si>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</si>
  <si>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</si>
  <si>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</si>
  <si>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</si>
  <si>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</si>
  <si>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</si>
  <si>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</si>
  <si>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</si>
  <si>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</si>
  <si>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</si>
  <si>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</si>
  <si>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</si>
  <si>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</si>
  <si>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</si>
  <si>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</si>
  <si>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</si>
  <si>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</si>
  <si>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</si>
  <si>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</si>
  <si>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</si>
  <si>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</si>
  <si>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</si>
  <si>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</si>
  <si>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</si>
  <si>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</si>
  <si>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</si>
  <si>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</si>
  <si>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</si>
  <si>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</si>
  <si>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</si>
  <si>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</si>
  <si>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</si>
  <si>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</si>
  <si>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</si>
  <si>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</si>
  <si>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</si>
  <si>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</si>
  <si>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</si>
  <si>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</si>
  <si>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</si>
  <si>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</si>
  <si>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</si>
  <si>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</si>
  <si>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</si>
  <si>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</si>
  <si>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</si>
  <si>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</si>
  <si>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</si>
  <si>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</si>
  <si>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</si>
  <si>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</si>
  <si>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</si>
  <si>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</si>
  <si>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</si>
  <si>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</si>
  <si>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</si>
  <si>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</si>
  <si>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</si>
  <si>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</si>
  <si>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</si>
  <si>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</si>
  <si>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</si>
  <si>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</si>
  <si>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</si>
  <si>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</si>
  <si>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</si>
  <si>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</si>
  <si>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</si>
  <si>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</si>
  <si>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</si>
  <si>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</si>
  <si>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</si>
  <si>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</si>
  <si>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</si>
  <si>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</si>
  <si>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</si>
  <si>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</si>
  <si>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</si>
  <si>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</si>
  <si>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</si>
  <si>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</si>
  <si>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</si>
  <si>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</si>
  <si>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</si>
  <si>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</si>
  <si>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</si>
  <si>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</si>
  <si>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</si>
  <si>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</si>
  <si>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</si>
  <si>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</si>
  <si>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</si>
  <si>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</si>
  <si>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</si>
  <si>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</si>
  <si>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</si>
  <si>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</si>
  <si>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</si>
  <si>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</si>
  <si>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</si>
  <si>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</si>
  <si>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</si>
  <si>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</si>
  <si>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</si>
  <si>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</si>
  <si>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</si>
  <si>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</si>
  <si>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</si>
  <si>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</si>
  <si>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</si>
  <si>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</si>
  <si>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</si>
  <si>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</si>
  <si>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</si>
  <si>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</si>
  <si>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</si>
  <si>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</si>
  <si>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</si>
  <si>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</si>
  <si>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</si>
  <si>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</si>
  <si>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</si>
  <si>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</si>
  <si>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</si>
  <si>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</si>
  <si>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</si>
  <si>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</si>
  <si>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</si>
  <si>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</si>
  <si>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</si>
  <si>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</si>
  <si>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</si>
  <si>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</si>
  <si>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</si>
  <si>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</si>
  <si>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</si>
  <si>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</si>
  <si>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</si>
  <si>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</si>
  <si>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</si>
  <si>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</si>
  <si>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</si>
  <si>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</si>
  <si>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</si>
  <si>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</si>
  <si>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</si>
  <si>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</si>
  <si>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</si>
  <si>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</si>
  <si>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</si>
  <si>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</si>
  <si>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</si>
  <si>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</si>
  <si>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</si>
  <si>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</si>
  <si>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</si>
  <si>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</si>
  <si>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</si>
  <si>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</si>
  <si>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</si>
  <si>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</si>
  <si>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</si>
  <si>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</si>
  <si>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</si>
  <si>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</si>
  <si>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</si>
  <si>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</si>
  <si>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</si>
  <si>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</si>
  <si>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</si>
  <si>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</si>
  <si>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</si>
  <si>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</si>
  <si>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</si>
  <si>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</si>
  <si>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</si>
  <si>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</si>
  <si>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</si>
  <si>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</si>
  <si>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</si>
  <si>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</si>
  <si>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</si>
  <si>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</si>
  <si>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</si>
  <si>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</si>
  <si>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</si>
  <si>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</si>
  <si>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</si>
  <si>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</si>
  <si>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</si>
  <si>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</si>
  <si>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</si>
  <si>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</si>
  <si>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</si>
  <si>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</si>
  <si>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</si>
  <si>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</si>
  <si>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</si>
  <si>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</si>
  <si>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</si>
  <si>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</si>
  <si>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</si>
  <si>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</si>
  <si>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</si>
  <si>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</si>
  <si>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</si>
  <si>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</si>
  <si>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</si>
  <si>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</si>
  <si>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</si>
  <si>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</si>
  <si>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</si>
  <si>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</si>
  <si>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</si>
  <si>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</si>
  <si>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</si>
  <si>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</si>
  <si>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</si>
  <si>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</si>
  <si>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</si>
  <si>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</si>
  <si>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</si>
  <si>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</si>
  <si>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</si>
  <si>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</si>
  <si>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</si>
  <si>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</si>
  <si>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</si>
  <si>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</si>
  <si>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</si>
  <si>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</si>
  <si>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</si>
  <si>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</si>
  <si>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</si>
  <si>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</si>
  <si>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</si>
  <si>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</si>
  <si>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</si>
  <si>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</si>
  <si>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</si>
  <si>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</si>
  <si>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</si>
  <si>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</si>
  <si>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</si>
  <si>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</si>
  <si>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</si>
  <si>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</si>
  <si>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</si>
  <si>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</si>
  <si>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</si>
  <si>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</si>
  <si>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</si>
  <si>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</si>
  <si>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</si>
  <si>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</si>
  <si>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</si>
  <si>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</si>
  <si>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</si>
  <si>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</si>
  <si>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</si>
  <si>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</si>
  <si>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</si>
  <si>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</si>
  <si>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</si>
  <si>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</si>
  <si>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</si>
  <si>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</si>
  <si>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</si>
  <si>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</si>
  <si>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</si>
  <si>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</si>
  <si>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</si>
  <si>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</si>
  <si>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</si>
  <si>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</si>
  <si>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</si>
  <si>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</si>
  <si>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</si>
  <si>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</si>
  <si>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</si>
  <si>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</si>
  <si>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</si>
  <si>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</si>
  <si>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</si>
  <si>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</si>
  <si>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</si>
  <si>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</si>
  <si>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</si>
  <si>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</si>
  <si>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</si>
  <si>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</si>
  <si>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</si>
  <si>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</si>
  <si>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</si>
  <si>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</si>
  <si>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</si>
  <si>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</si>
  <si>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</si>
  <si>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</si>
  <si>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</si>
  <si>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</si>
  <si>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</si>
  <si>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</si>
  <si>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</si>
  <si>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</si>
  <si>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</si>
  <si>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</si>
  <si>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</si>
  <si>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</si>
  <si>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</si>
  <si>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</si>
  <si>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</si>
  <si>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</si>
  <si>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</si>
  <si>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</si>
  <si>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</si>
  <si>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</si>
  <si>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</si>
  <si>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</si>
  <si>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</si>
  <si>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</si>
  <si>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</si>
  <si>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</si>
  <si>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</si>
  <si>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</si>
  <si>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</si>
  <si>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</si>
  <si>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</si>
  <si>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</si>
  <si>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</si>
  <si>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</si>
  <si>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</si>
  <si>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</si>
  <si>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</si>
  <si>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</si>
  <si>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</si>
  <si>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</si>
  <si>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</si>
  <si>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</si>
  <si>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</si>
  <si>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</si>
  <si>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</si>
  <si>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</si>
  <si>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</si>
  <si>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</si>
  <si>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</si>
  <si>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</si>
  <si>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</si>
  <si>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</si>
  <si>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</si>
  <si>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</si>
  <si>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</si>
  <si>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</si>
  <si>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</si>
  <si>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</si>
  <si>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</si>
  <si>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</si>
  <si>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</si>
  <si>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</si>
  <si>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</si>
  <si>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</si>
  <si>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</si>
  <si>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</si>
  <si>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</si>
  <si>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</si>
  <si>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</si>
  <si>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</si>
  <si>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</si>
  <si>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</si>
  <si>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</si>
  <si>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</si>
  <si>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</si>
  <si>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</si>
  <si>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</si>
  <si>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</si>
  <si>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</si>
  <si>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</si>
  <si>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</si>
  <si>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</si>
  <si>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</si>
  <si>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</si>
  <si>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</si>
  <si>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</si>
  <si>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</si>
  <si>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</si>
  <si>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</si>
  <si>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</si>
  <si>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</si>
  <si>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</si>
  <si>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</si>
  <si>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</si>
  <si>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</si>
  <si>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</si>
  <si>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</si>
  <si>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</si>
  <si>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</si>
  <si>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</si>
  <si>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</si>
  <si>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</si>
  <si>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</si>
  <si>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</si>
  <si>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</si>
  <si>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</si>
  <si>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</si>
  <si>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</si>
  <si>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</si>
  <si>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</si>
  <si>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</si>
  <si>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</si>
  <si>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</si>
  <si>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</si>
  <si>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</si>
  <si>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</si>
  <si>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</si>
  <si>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</si>
  <si>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</si>
  <si>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</si>
  <si>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</si>
  <si>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</si>
  <si>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</si>
  <si>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</si>
  <si>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</si>
  <si>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</si>
  <si>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</si>
  <si>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</si>
  <si>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</si>
  <si>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</si>
  <si>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</si>
  <si>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</si>
  <si>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</si>
  <si>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</si>
  <si>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</si>
  <si>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</si>
  <si>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</si>
  <si>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</si>
  <si>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</si>
  <si>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</si>
  <si>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</si>
  <si>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</si>
  <si>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</si>
  <si>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</si>
  <si>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</si>
  <si>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</si>
  <si>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</si>
  <si>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</si>
  <si>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</si>
  <si>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</si>
  <si>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</si>
  <si>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</si>
  <si>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</si>
  <si>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</si>
  <si>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</si>
  <si>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</si>
  <si>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</si>
  <si>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</si>
  <si>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</si>
  <si>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</si>
  <si>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</si>
  <si>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</si>
  <si>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</si>
  <si>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</si>
  <si>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</si>
  <si>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</si>
  <si>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</si>
  <si>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</si>
  <si>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</si>
  <si>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</si>
  <si>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</si>
  <si>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</si>
  <si>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</si>
  <si>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</si>
  <si>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</si>
  <si>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</si>
  <si>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</si>
  <si>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</si>
  <si>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</si>
  <si>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</si>
  <si>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</si>
  <si>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</si>
  <si>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</si>
  <si>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</si>
  <si>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</si>
  <si>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</si>
  <si>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</si>
  <si>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</si>
  <si>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</si>
  <si>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</si>
  <si>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</si>
  <si>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</si>
  <si>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</si>
  <si>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</si>
  <si>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</si>
  <si>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</si>
  <si>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</si>
  <si>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</si>
  <si>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</si>
  <si>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</si>
  <si>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</si>
  <si>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</si>
  <si>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</si>
  <si>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</si>
  <si>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</si>
  <si>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</si>
  <si>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</si>
  <si>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</si>
  <si>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</si>
  <si>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</si>
  <si>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</si>
  <si>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</si>
  <si>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</si>
  <si>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</si>
  <si>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</si>
  <si>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</si>
  <si>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</si>
  <si>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</si>
  <si>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</si>
  <si>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</si>
  <si>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</si>
  <si>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</si>
  <si>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</si>
  <si>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</si>
  <si>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</si>
  <si>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</si>
  <si>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</si>
  <si>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</si>
  <si>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</si>
  <si>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</si>
  <si>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</si>
  <si>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</si>
  <si>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</si>
  <si>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</si>
  <si>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</si>
  <si>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</si>
  <si>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</si>
  <si>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</si>
  <si>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</si>
  <si>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</si>
  <si>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</si>
  <si>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</si>
  <si>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</si>
  <si>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</si>
  <si>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</si>
  <si>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</si>
  <si>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</si>
  <si>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</si>
  <si>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</si>
  <si>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</si>
  <si>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</si>
  <si>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</si>
  <si>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</si>
  <si>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</si>
  <si>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</si>
  <si>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</si>
  <si>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</si>
  <si>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</si>
  <si>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</si>
  <si>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</si>
  <si>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</si>
  <si>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</si>
  <si>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</si>
  <si>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</si>
  <si>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</si>
  <si>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</si>
  <si>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</si>
  <si>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</si>
  <si>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</si>
  <si>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</si>
  <si>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</si>
  <si>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</si>
  <si>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</si>
  <si>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</si>
  <si>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</si>
  <si>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</si>
  <si>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</si>
  <si>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</si>
  <si>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</si>
  <si>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</si>
  <si>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</si>
  <si>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</si>
  <si>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</si>
  <si>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</si>
  <si>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</si>
  <si>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</si>
  <si>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</si>
  <si>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</si>
  <si>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</si>
  <si>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</si>
  <si>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</si>
  <si>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</si>
  <si>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</si>
  <si>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</si>
  <si>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</si>
  <si>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</si>
  <si>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</si>
  <si>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</si>
  <si>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</si>
  <si>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</si>
  <si>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</si>
  <si>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</si>
  <si>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</si>
  <si>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</si>
  <si>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</si>
  <si>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</si>
  <si>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</si>
  <si>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</si>
  <si>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</si>
  <si>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</si>
  <si>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</si>
  <si>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</si>
  <si>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</si>
  <si>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</si>
  <si>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</si>
  <si>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</si>
  <si>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</si>
  <si>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</si>
  <si>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</si>
  <si>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</si>
  <si>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</si>
  <si>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</si>
  <si>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</si>
  <si>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</si>
  <si>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</si>
  <si>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</si>
  <si>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</si>
  <si>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</si>
  <si>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</si>
  <si>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</si>
  <si>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</si>
  <si>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</si>
  <si>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</si>
  <si>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</si>
  <si>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</si>
  <si>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</si>
  <si>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</si>
  <si>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</si>
  <si>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</si>
  <si>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</si>
  <si>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</si>
  <si>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</si>
  <si>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</si>
  <si>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</si>
  <si>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</si>
  <si>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</si>
  <si>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</si>
  <si>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</si>
  <si>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</si>
  <si>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</si>
  <si>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</si>
  <si>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</si>
  <si>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</si>
  <si>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</si>
  <si>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</si>
  <si>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</si>
  <si>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</si>
  <si>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</si>
  <si>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</si>
  <si>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</si>
  <si>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</si>
  <si>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</si>
  <si>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</si>
  <si>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</si>
  <si>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</si>
  <si>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</si>
  <si>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</si>
  <si>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</si>
  <si>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</si>
  <si>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</si>
  <si>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</si>
  <si>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</si>
  <si>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</si>
  <si>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</si>
  <si>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</si>
  <si>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</si>
  <si>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</si>
  <si>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</si>
  <si>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</si>
  <si>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</si>
  <si>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</si>
  <si>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</si>
  <si>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</si>
  <si>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</si>
  <si>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</si>
  <si>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</si>
  <si>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</si>
  <si>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</si>
  <si>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</si>
  <si>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</si>
  <si>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</si>
  <si>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</si>
  <si>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</si>
  <si>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</si>
  <si>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</si>
  <si>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</si>
  <si>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</si>
  <si>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</si>
  <si>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</si>
  <si>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</si>
  <si>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</si>
  <si>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</si>
  <si>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</si>
  <si>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</si>
  <si>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</si>
  <si>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</si>
  <si>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</si>
  <si>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</si>
  <si>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</si>
  <si>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</si>
  <si>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</si>
  <si>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</si>
  <si>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</si>
  <si>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</si>
  <si>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</si>
  <si>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</si>
  <si>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</si>
  <si>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</si>
  <si>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</si>
  <si>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</si>
  <si>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</si>
  <si>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</si>
  <si>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</si>
  <si>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</si>
  <si>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</si>
  <si>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</si>
  <si>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</si>
  <si>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</si>
  <si>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</si>
  <si>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</si>
  <si>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</si>
  <si>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</si>
  <si>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</si>
  <si>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</si>
  <si>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</si>
  <si>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</si>
  <si>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</si>
  <si>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</si>
  <si>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</si>
  <si>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</si>
  <si>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</si>
  <si>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</si>
  <si>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</si>
  <si>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</si>
  <si>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</si>
  <si>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</si>
  <si>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</si>
  <si>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</si>
  <si>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</si>
  <si>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</si>
  <si>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</si>
  <si>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</si>
  <si>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</si>
  <si>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</si>
  <si>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</si>
  <si>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</si>
  <si>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</si>
  <si>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</si>
  <si>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</si>
  <si>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</si>
  <si>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</si>
  <si>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</si>
  <si>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</si>
  <si>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</si>
  <si>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</si>
  <si>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</si>
  <si>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</si>
  <si>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</si>
  <si>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</si>
  <si>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</si>
  <si>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</si>
  <si>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</si>
  <si>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</si>
  <si>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</si>
  <si>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</si>
  <si>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</si>
  <si>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</si>
  <si>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</si>
  <si>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</si>
  <si>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</si>
  <si>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</si>
  <si>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</si>
  <si>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</si>
  <si>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</si>
  <si>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</si>
  <si>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</si>
  <si>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</si>
  <si>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</si>
  <si>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</si>
  <si>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</si>
  <si>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</si>
  <si>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</si>
  <si>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</si>
  <si>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</si>
  <si>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</si>
  <si>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</si>
  <si>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</si>
  <si>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</si>
  <si>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</si>
  <si>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</si>
  <si>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</si>
  <si>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</si>
  <si>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</si>
  <si>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</si>
  <si>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</si>
  <si>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</si>
  <si>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</si>
  <si>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</si>
  <si>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</si>
  <si>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</si>
  <si>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</si>
  <si>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</si>
  <si>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</si>
  <si>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</si>
  <si>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</si>
  <si>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</si>
  <si>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</si>
  <si>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</si>
  <si>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</si>
  <si>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</si>
  <si>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</si>
  <si>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</si>
  <si>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</si>
  <si>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</si>
  <si>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</si>
  <si>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</si>
  <si>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</si>
  <si>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</si>
  <si>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</si>
  <si>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</si>
  <si>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</si>
  <si>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</si>
  <si>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</si>
  <si>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</si>
  <si>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</si>
  <si>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</si>
  <si>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</si>
  <si>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</si>
  <si>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</si>
  <si>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</si>
  <si>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</si>
  <si>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</si>
  <si>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</si>
  <si>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</si>
  <si>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</si>
  <si>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</si>
  <si>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</si>
  <si>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</si>
  <si>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</si>
  <si>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</si>
  <si>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</si>
  <si>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</si>
  <si>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</si>
  <si>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</si>
  <si>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</si>
  <si>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</si>
  <si>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</si>
  <si>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</si>
  <si>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</si>
  <si>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</si>
  <si>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</si>
  <si>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</si>
  <si>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</si>
  <si>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</si>
  <si>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</si>
  <si>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</si>
  <si>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</si>
  <si>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</si>
  <si>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</si>
  <si>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</si>
  <si>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</si>
  <si>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</si>
  <si>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</si>
  <si>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</si>
  <si>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</si>
  <si>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</si>
  <si>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</si>
  <si>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</si>
  <si>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</si>
  <si>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</si>
  <si>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</si>
  <si>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</si>
  <si>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</si>
  <si>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</si>
  <si>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</si>
  <si>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</si>
  <si>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</si>
  <si>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</si>
  <si>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</si>
  <si>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</si>
  <si>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</si>
  <si>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</si>
  <si>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</si>
  <si>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</si>
  <si>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</si>
  <si>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</si>
  <si>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</si>
  <si>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</si>
  <si>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</si>
  <si>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</si>
  <si>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</si>
  <si>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</si>
  <si>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</si>
  <si>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</si>
  <si>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</si>
  <si>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</si>
  <si>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</si>
  <si>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</si>
  <si>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</si>
  <si>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</si>
  <si>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</si>
  <si>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</si>
  <si>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</si>
  <si>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</si>
  <si>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</si>
  <si>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</si>
  <si>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</si>
  <si>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</si>
  <si>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</si>
  <si>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</si>
  <si>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</si>
  <si>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</si>
  <si>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</si>
  <si>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</si>
  <si>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</si>
  <si>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</si>
  <si>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</si>
  <si>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</si>
  <si>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</si>
  <si>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</si>
  <si>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</si>
  <si>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</si>
  <si>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</si>
  <si>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</si>
  <si>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</si>
  <si>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</si>
  <si>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</si>
  <si>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</si>
  <si>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</si>
  <si>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</si>
  <si>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</si>
  <si>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</si>
  <si>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</si>
  <si>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</si>
  <si>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</si>
  <si>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</si>
  <si>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</si>
  <si>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</si>
  <si>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</si>
  <si>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</si>
  <si>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</si>
  <si>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</si>
  <si>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</si>
  <si>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</si>
  <si>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</si>
  <si>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</si>
  <si>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</si>
  <si>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</si>
  <si>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</si>
  <si>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</si>
  <si>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</si>
  <si>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</si>
  <si>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</si>
  <si>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</si>
  <si>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</si>
  <si>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</si>
  <si>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</si>
  <si>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</si>
  <si>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</si>
  <si>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</si>
  <si>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</si>
  <si>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</si>
  <si>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</si>
  <si>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</si>
  <si>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</si>
  <si>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</si>
  <si>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</si>
  <si>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</si>
  <si>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</si>
  <si>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</si>
  <si>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</si>
  <si>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</si>
  <si>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</si>
  <si>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</si>
  <si>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</si>
  <si>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</si>
  <si>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</si>
  <si>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</si>
  <si>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</si>
  <si>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</si>
  <si>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</si>
  <si>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</si>
  <si>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</si>
  <si>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</si>
  <si>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</si>
  <si>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</si>
  <si>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</si>
  <si>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</si>
  <si>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</si>
  <si>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</si>
  <si>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</si>
  <si>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</si>
  <si>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</si>
  <si>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</si>
  <si>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</si>
  <si>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</si>
  <si>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</si>
  <si>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</si>
  <si>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</si>
  <si>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</si>
  <si>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</si>
  <si>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</si>
  <si>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</si>
  <si>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</si>
  <si>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</si>
  <si>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</si>
  <si>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</si>
  <si>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</si>
  <si>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</si>
  <si>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</si>
  <si>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</si>
  <si>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</si>
  <si>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</si>
  <si>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</si>
  <si>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</si>
  <si>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</si>
  <si>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</si>
  <si>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</si>
  <si>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</si>
  <si>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</si>
  <si>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</si>
  <si>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</si>
  <si>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</si>
  <si>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</si>
  <si>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</si>
  <si>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</si>
  <si>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</si>
  <si>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</si>
  <si>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</si>
  <si>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</si>
  <si>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</si>
  <si>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</si>
  <si>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</si>
  <si>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</si>
  <si>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</si>
  <si>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</si>
  <si>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</si>
  <si>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</si>
  <si>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</si>
  <si>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</si>
  <si>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</si>
  <si>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</si>
  <si>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</si>
  <si>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</si>
  <si>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</si>
  <si>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</si>
  <si>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</si>
  <si>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</si>
  <si>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</si>
  <si>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</si>
  <si>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</si>
  <si>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</si>
  <si>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</si>
  <si>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</si>
  <si>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</si>
  <si>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</si>
  <si>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</si>
  <si>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</si>
  <si>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</si>
  <si>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</si>
  <si>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</si>
  <si>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</si>
  <si>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</si>
  <si>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</si>
  <si>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</si>
  <si>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</si>
  <si>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</si>
  <si>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</si>
  <si>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</si>
  <si>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</si>
  <si>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</si>
  <si>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</si>
  <si>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</si>
  <si>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</si>
  <si>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</si>
  <si>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</si>
  <si>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</si>
  <si>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</si>
  <si>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</si>
  <si>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</si>
  <si>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</si>
  <si>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</si>
  <si>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</si>
  <si>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</si>
  <si>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</si>
  <si>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</si>
  <si>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</si>
  <si>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</si>
  <si>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</si>
  <si>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</si>
  <si>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</si>
  <si>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</si>
  <si>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</si>
  <si>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</si>
  <si>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</si>
  <si>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</si>
  <si>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</si>
  <si>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</si>
  <si>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</si>
  <si>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</si>
  <si>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</si>
  <si>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</si>
  <si>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</si>
  <si>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</si>
  <si>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</si>
  <si>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</si>
  <si>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</si>
  <si>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</si>
  <si>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</si>
  <si>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</si>
  <si>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</si>
  <si>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</si>
  <si>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</si>
  <si>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</si>
  <si>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</si>
  <si>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</si>
  <si>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</si>
  <si>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</si>
  <si>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</si>
  <si>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</si>
  <si>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</si>
  <si>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</si>
  <si>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</si>
  <si>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</si>
  <si>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</si>
  <si>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</si>
  <si>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</si>
  <si>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</si>
  <si>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</si>
  <si>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</si>
  <si>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</si>
  <si>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</si>
  <si>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</si>
  <si>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</si>
  <si>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</si>
  <si>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</si>
  <si>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</si>
  <si>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</si>
  <si>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</si>
  <si>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</si>
  <si>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</si>
  <si>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</si>
  <si>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</si>
  <si>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</si>
  <si>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</si>
  <si>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</si>
  <si>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</si>
  <si>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</si>
  <si>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</si>
  <si>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</si>
  <si>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</si>
  <si>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</si>
  <si>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</si>
  <si>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</si>
  <si>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</si>
  <si>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</si>
  <si>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</si>
  <si>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</si>
  <si>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</si>
  <si>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</si>
  <si>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</si>
  <si>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</si>
  <si>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</si>
  <si>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</si>
  <si>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</si>
  <si>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</si>
  <si>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</si>
  <si>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</si>
  <si>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</si>
  <si>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</si>
  <si>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</si>
  <si>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</si>
  <si>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</si>
  <si>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</si>
  <si>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</si>
  <si>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</si>
  <si>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</si>
  <si>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</si>
  <si>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</si>
  <si>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</si>
  <si>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</si>
  <si>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</si>
  <si>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</si>
  <si>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</si>
  <si>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</si>
  <si>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</si>
  <si>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</si>
  <si>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</si>
  <si>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</si>
  <si>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</si>
  <si>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</si>
  <si>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</si>
  <si>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</si>
  <si>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</si>
  <si>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</si>
  <si>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</si>
  <si>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</si>
  <si>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</si>
  <si>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</si>
  <si>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</si>
  <si>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</si>
  <si>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</si>
  <si>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</si>
  <si>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</si>
  <si>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</si>
  <si>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</si>
  <si>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</si>
  <si>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</si>
  <si>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</si>
  <si>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</si>
  <si>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</si>
  <si>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</si>
  <si>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</si>
  <si>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</si>
  <si>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</si>
  <si>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</si>
  <si>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</si>
  <si>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</si>
  <si>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</si>
  <si>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</si>
  <si>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</si>
  <si>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</si>
  <si>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</si>
  <si>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</si>
  <si>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</si>
  <si>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</si>
  <si>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</si>
  <si>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</si>
  <si>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</si>
  <si>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</si>
  <si>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</si>
  <si>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</si>
  <si>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</si>
  <si>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</si>
  <si>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</si>
  <si>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</si>
  <si>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</si>
  <si>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</si>
  <si>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</si>
  <si>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</si>
  <si>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</si>
  <si>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</si>
  <si>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</si>
  <si>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</si>
  <si>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</si>
  <si>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</si>
  <si>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</si>
  <si>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</si>
  <si>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</si>
  <si>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</si>
  <si>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</si>
  <si>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</si>
  <si>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</si>
  <si>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</si>
  <si>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</si>
  <si>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</si>
  <si>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</si>
  <si>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</si>
  <si>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</si>
  <si>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</si>
  <si>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</si>
  <si>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</si>
  <si>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</si>
  <si>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</si>
  <si>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</si>
  <si>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</si>
  <si>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</si>
  <si>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</si>
  <si>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</si>
  <si>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</si>
  <si>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</si>
  <si>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</si>
  <si>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</si>
  <si>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</si>
  <si>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</si>
  <si>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</si>
  <si>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</si>
  <si>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</si>
  <si>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</si>
  <si>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</si>
  <si>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</si>
  <si>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</si>
  <si>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</si>
  <si>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</si>
  <si>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</si>
  <si>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</si>
  <si>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</si>
  <si>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</si>
  <si>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</si>
  <si>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</si>
  <si>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</si>
  <si>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</si>
  <si>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</si>
  <si>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</si>
  <si>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</si>
  <si>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</si>
  <si>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</si>
  <si>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</si>
  <si>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</si>
  <si>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</si>
  <si>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</si>
  <si>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</si>
  <si>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</si>
  <si>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</si>
  <si>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</si>
  <si>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</si>
  <si>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</si>
  <si>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</si>
  <si>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</si>
  <si>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</si>
  <si>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</si>
  <si>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</si>
  <si>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</si>
  <si>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</si>
  <si>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</si>
  <si>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</si>
  <si>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</si>
  <si>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</si>
  <si>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</si>
  <si>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</si>
  <si>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</si>
  <si>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</si>
  <si>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</si>
  <si>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</si>
  <si>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</si>
  <si>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</si>
  <si>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</si>
  <si>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</si>
  <si>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</si>
  <si>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</si>
  <si>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</si>
  <si>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</si>
  <si>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</si>
  <si>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</si>
  <si>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</si>
  <si>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</si>
  <si>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</si>
  <si>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</si>
  <si>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</si>
  <si>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</si>
  <si>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</si>
  <si>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</si>
  <si>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</si>
  <si>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</si>
  <si>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</si>
  <si>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</si>
  <si>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</si>
  <si>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</si>
  <si>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</si>
  <si>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</si>
  <si>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</si>
  <si>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</si>
  <si>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</si>
  <si>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</si>
  <si>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</si>
  <si>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</si>
  <si>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</si>
  <si>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</si>
  <si>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</si>
  <si>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</si>
  <si>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</si>
  <si>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</si>
  <si>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</si>
  <si>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</si>
  <si>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</si>
  <si>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</si>
  <si>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</si>
  <si>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</si>
  <si>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</si>
  <si>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</si>
  <si>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</si>
  <si>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</si>
  <si>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</si>
  <si>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</si>
  <si>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</si>
  <si>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</si>
  <si>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</si>
  <si>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</si>
  <si>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</si>
  <si>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</si>
  <si>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</si>
  <si>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</si>
  <si>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</si>
  <si>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</si>
  <si>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</si>
  <si>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</si>
  <si>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</si>
  <si>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</si>
  <si>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</si>
  <si>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</si>
  <si>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</si>
  <si>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</si>
  <si>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</si>
  <si>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</si>
  <si>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</si>
  <si>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</si>
  <si>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</si>
  <si>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</si>
  <si>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</si>
  <si>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</si>
  <si>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</si>
  <si>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</si>
  <si>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</si>
  <si>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</si>
  <si>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</si>
  <si>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</si>
  <si>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</si>
  <si>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</si>
  <si>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</si>
  <si>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</si>
  <si>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</si>
  <si>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</si>
  <si>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</si>
  <si>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</si>
  <si>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</si>
  <si>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</si>
  <si>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</si>
  <si>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</si>
  <si>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</si>
  <si>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</si>
  <si>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</si>
  <si>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</si>
  <si>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</si>
  <si>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</si>
  <si>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</si>
  <si>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</si>
  <si>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</si>
  <si>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</si>
  <si>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</si>
  <si>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</si>
  <si>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</si>
  <si>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</si>
  <si>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</si>
  <si>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</si>
  <si>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</si>
  <si>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</si>
  <si>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</si>
  <si>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</si>
  <si>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</si>
  <si>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</si>
  <si>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</si>
  <si>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</si>
  <si>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</si>
  <si>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</si>
  <si>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</si>
  <si>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</si>
  <si>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</si>
  <si>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</si>
  <si>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</si>
  <si>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</si>
  <si>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</si>
  <si>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</si>
  <si>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</si>
  <si>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</si>
  <si>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</si>
  <si>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</si>
  <si>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</si>
  <si>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</si>
  <si>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</si>
  <si>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</si>
  <si>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</si>
  <si>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</si>
  <si>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</si>
  <si>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</si>
  <si>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</si>
  <si>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</si>
  <si>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</si>
  <si>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</si>
  <si>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</si>
  <si>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</si>
  <si>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</si>
  <si>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</si>
  <si>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</si>
  <si>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</si>
  <si>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</si>
  <si>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</si>
  <si>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</si>
  <si>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</si>
  <si>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</si>
  <si>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</si>
  <si>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</si>
  <si>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</si>
  <si>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</si>
  <si>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</si>
  <si>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</si>
  <si>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</si>
  <si>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</si>
  <si>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</si>
  <si>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</si>
  <si>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</si>
  <si>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</si>
  <si>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</si>
  <si>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</si>
  <si>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</si>
  <si>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</si>
  <si>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</si>
  <si>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</si>
  <si>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</si>
  <si>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</si>
  <si>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</si>
  <si>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</si>
  <si>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</si>
  <si>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</si>
  <si>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</si>
  <si>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</si>
  <si>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</si>
  <si>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</si>
  <si>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</si>
  <si>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</si>
  <si>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</si>
  <si>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</si>
  <si>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</si>
  <si>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</si>
  <si>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</si>
  <si>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</si>
  <si>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</si>
  <si>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</si>
  <si>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</si>
  <si>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</si>
  <si>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</si>
  <si>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</si>
  <si>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</si>
  <si>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</si>
  <si>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</si>
  <si>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</si>
  <si>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</si>
  <si>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</si>
  <si>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</si>
  <si>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</si>
  <si>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</si>
  <si>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</si>
  <si>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</si>
  <si>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</si>
  <si>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</si>
  <si>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</si>
  <si>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</si>
  <si>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</si>
  <si>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</si>
  <si>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</si>
  <si>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</si>
  <si>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</si>
  <si>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</si>
  <si>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</si>
  <si>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</si>
  <si>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</si>
  <si>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</si>
  <si>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</si>
  <si>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</si>
  <si>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</si>
  <si>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</si>
  <si>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</si>
  <si>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</si>
  <si>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</si>
  <si>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</si>
  <si>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</si>
  <si>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</si>
  <si>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</si>
  <si>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</si>
  <si>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</si>
  <si>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</si>
  <si>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</si>
  <si>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</si>
  <si>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</si>
  <si>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</si>
  <si>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</si>
  <si>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</si>
  <si>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</si>
  <si>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</si>
  <si>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</si>
  <si>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</si>
  <si>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</si>
  <si>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</si>
  <si>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</si>
  <si>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</si>
  <si>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</si>
  <si>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</si>
  <si>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</si>
  <si>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</si>
  <si>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</si>
  <si>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</si>
  <si>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</si>
  <si>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</si>
  <si>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</si>
  <si>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</si>
  <si>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</si>
  <si>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</si>
  <si>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</si>
  <si>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</si>
  <si>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</si>
  <si>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</si>
  <si>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</si>
  <si>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</si>
  <si>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</si>
  <si>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</si>
  <si>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</si>
  <si>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</si>
  <si>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</si>
  <si>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</si>
  <si>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</si>
  <si>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</si>
  <si>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</si>
  <si>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</si>
  <si>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</si>
  <si>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</si>
  <si>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</si>
  <si>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</si>
  <si>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</si>
  <si>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</si>
  <si>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</si>
  <si>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</si>
  <si>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</si>
  <si>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</si>
  <si>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</si>
  <si>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</si>
  <si>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</si>
  <si>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</si>
  <si>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</si>
  <si>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</si>
  <si>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</si>
  <si>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</si>
  <si>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</si>
  <si>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</si>
  <si>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</si>
  <si>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</si>
  <si>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</si>
  <si>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</si>
  <si>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</si>
  <si>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</si>
  <si>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</si>
  <si>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</si>
  <si>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</si>
  <si>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</si>
  <si>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</si>
  <si>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</si>
  <si>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</si>
  <si>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</si>
  <si>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</si>
  <si>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</si>
  <si>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</si>
  <si>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</si>
  <si>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</si>
  <si>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</si>
  <si>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</si>
  <si>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</si>
  <si>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</si>
  <si>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</si>
  <si>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</si>
  <si>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</si>
  <si>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</si>
  <si>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</si>
  <si>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</si>
  <si>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</si>
  <si>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</si>
  <si>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</si>
  <si>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</si>
  <si>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</si>
  <si>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</si>
  <si>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</si>
  <si>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</si>
  <si>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</si>
  <si>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</si>
  <si>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</si>
  <si>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</si>
  <si>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</si>
  <si>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</si>
  <si>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</si>
  <si>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</si>
  <si>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</si>
  <si>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</si>
  <si>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</si>
  <si>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</si>
  <si>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</si>
  <si>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</si>
  <si>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</si>
  <si>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</si>
  <si>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</si>
  <si>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</si>
  <si>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</si>
  <si>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</si>
  <si>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</si>
  <si>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</si>
  <si>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</si>
  <si>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</si>
  <si>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</si>
  <si>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</si>
  <si>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</si>
  <si>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</si>
  <si>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</si>
  <si>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</si>
  <si>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</si>
  <si>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</si>
  <si>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</si>
  <si>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</si>
  <si>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</si>
  <si>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</si>
  <si>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</si>
  <si>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</si>
  <si>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</si>
  <si>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</si>
  <si>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</si>
  <si>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</si>
  <si>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</si>
  <si>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</si>
  <si>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</si>
  <si>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</si>
  <si>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</si>
  <si>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</si>
  <si>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</si>
  <si>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</si>
  <si>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</si>
  <si>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</si>
  <si>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</si>
  <si>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</si>
  <si>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</si>
  <si>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</si>
  <si>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</si>
  <si>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</si>
  <si>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</si>
  <si>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</si>
  <si>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</si>
  <si>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</si>
  <si>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</si>
  <si>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</si>
  <si>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</si>
  <si>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</si>
  <si>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</si>
  <si>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</si>
  <si>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</si>
  <si>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</si>
  <si>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</si>
  <si>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</si>
  <si>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</si>
  <si>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</si>
  <si>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</si>
  <si>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</si>
  <si>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</si>
  <si>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</si>
  <si>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</si>
  <si>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</si>
  <si>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</si>
  <si>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</si>
  <si>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</si>
  <si>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</si>
  <si>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</si>
  <si>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</si>
  <si>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</si>
  <si>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</si>
  <si>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</si>
  <si>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</si>
  <si>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</si>
  <si>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</si>
  <si>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</si>
  <si>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</si>
  <si>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</si>
  <si>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</si>
  <si>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</si>
  <si>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</si>
  <si>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</si>
  <si>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</si>
  <si>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</si>
  <si>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</si>
  <si>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</si>
  <si>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</si>
  <si>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</si>
  <si>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</si>
  <si>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</si>
  <si>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</si>
  <si>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</si>
  <si>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</si>
  <si>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</si>
  <si>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</si>
  <si>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</si>
  <si>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</si>
  <si>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</si>
  <si>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</si>
  <si>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</si>
  <si>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</si>
  <si>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</si>
  <si>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</si>
  <si>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</si>
  <si>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</si>
  <si>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</si>
  <si>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</si>
  <si>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</si>
  <si>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</si>
  <si>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</si>
  <si>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</si>
  <si>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</si>
  <si>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</si>
  <si>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</si>
  <si>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</si>
  <si>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</si>
  <si>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</si>
  <si>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</si>
  <si>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</si>
  <si>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</si>
  <si>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</si>
  <si>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</si>
  <si>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</si>
  <si>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</si>
  <si>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</si>
  <si>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</si>
  <si>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</si>
  <si>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</si>
  <si>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</si>
  <si>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</si>
  <si>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</si>
  <si>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</si>
  <si>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</si>
  <si>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</si>
  <si>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</si>
  <si>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</si>
  <si>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</si>
  <si>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</si>
  <si>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</si>
  <si>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</si>
  <si>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</si>
  <si>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</si>
  <si>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</si>
  <si>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</si>
  <si>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</si>
  <si>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</si>
  <si>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</si>
  <si>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</si>
  <si>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</si>
  <si>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</si>
  <si>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</si>
  <si>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</si>
  <si>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</si>
  <si>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</si>
  <si>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</si>
  <si>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</si>
  <si>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</si>
  <si>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</si>
  <si>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</si>
  <si>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</si>
  <si>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</si>
  <si>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</si>
  <si>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</si>
  <si>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</si>
  <si>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</si>
  <si>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</si>
  <si>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</si>
  <si>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</si>
  <si>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</si>
  <si>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</si>
  <si>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</si>
  <si>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</si>
  <si>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</si>
  <si>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</si>
  <si>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</si>
  <si>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</si>
  <si>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</si>
  <si>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</si>
  <si>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</si>
  <si>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</si>
  <si>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</si>
  <si>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</si>
  <si>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</si>
  <si>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</si>
  <si>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</si>
  <si>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</si>
  <si>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</si>
  <si>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</si>
  <si>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</si>
  <si>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</si>
  <si>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</si>
  <si>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</si>
  <si>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</si>
  <si>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</si>
  <si>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</si>
  <si>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</si>
  <si>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</si>
  <si>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</si>
  <si>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</si>
  <si>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</si>
  <si>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</si>
  <si>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</si>
  <si>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</si>
  <si>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</si>
  <si>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</si>
  <si>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</si>
  <si>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</si>
  <si>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</si>
  <si>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</si>
  <si>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</si>
  <si>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</si>
  <si>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</si>
  <si>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</si>
  <si>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</si>
  <si>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</si>
  <si>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</si>
  <si>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</si>
  <si>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</si>
  <si>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</si>
  <si>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</si>
  <si>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</si>
  <si>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</si>
  <si>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</si>
  <si>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</si>
  <si>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</si>
  <si>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</si>
  <si>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</si>
  <si>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</si>
  <si>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</si>
  <si>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</si>
  <si>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</si>
  <si>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</si>
  <si>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</si>
  <si>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</si>
  <si>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</si>
  <si>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</si>
  <si>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</si>
  <si>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</si>
  <si>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</si>
  <si>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</si>
  <si>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</si>
  <si>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</si>
  <si>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</si>
  <si>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</si>
  <si>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</si>
  <si>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</si>
  <si>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</si>
  <si>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</si>
  <si>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</si>
  <si>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</si>
  <si>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</si>
  <si>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</si>
  <si>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</si>
  <si>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</si>
  <si>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</si>
  <si>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</si>
  <si>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</si>
  <si>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</si>
  <si>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</si>
  <si>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</si>
  <si>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</si>
  <si>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</si>
  <si>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</si>
  <si>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</si>
  <si>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</si>
  <si>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</si>
  <si>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</si>
  <si>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</si>
  <si>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</si>
  <si>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</si>
  <si>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</si>
  <si>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</si>
  <si>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</si>
  <si>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</si>
  <si>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</si>
  <si>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</si>
  <si>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</si>
  <si>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</si>
  <si>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</si>
  <si>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</si>
  <si>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</si>
  <si>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</si>
  <si>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</si>
  <si>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</si>
  <si>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</si>
  <si>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</si>
  <si>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</si>
  <si>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</si>
  <si>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</si>
  <si>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</si>
  <si>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</si>
  <si>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</si>
  <si>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</si>
  <si>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</si>
  <si>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</si>
  <si>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</si>
  <si>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</si>
  <si>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</si>
  <si>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</si>
  <si>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</si>
  <si>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</si>
  <si>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</si>
  <si>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</si>
  <si>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</si>
  <si>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</si>
  <si>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</si>
  <si>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</si>
  <si>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</si>
  <si>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</si>
  <si>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</si>
  <si>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</si>
  <si>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</si>
  <si>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</si>
  <si>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</si>
  <si>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</si>
  <si>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</si>
  <si>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</si>
  <si>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</si>
  <si>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</si>
  <si>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</si>
  <si>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</si>
  <si>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</si>
  <si>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</si>
  <si>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</si>
  <si>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</si>
  <si>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</si>
  <si>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</si>
  <si>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</si>
  <si>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</si>
  <si>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</si>
  <si>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</si>
  <si>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</si>
  <si>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</si>
  <si>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</si>
  <si>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</si>
  <si>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</si>
  <si>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</si>
  <si>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</si>
  <si>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</si>
  <si>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</si>
  <si>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</si>
  <si>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</si>
  <si>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</si>
  <si>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</si>
  <si>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</si>
  <si>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</si>
  <si>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</si>
  <si>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</si>
  <si>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</si>
  <si>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</si>
  <si>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</si>
  <si>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</si>
  <si>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</si>
  <si>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</si>
  <si>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</si>
  <si>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</si>
  <si>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</si>
  <si>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</si>
  <si>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</si>
  <si>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</si>
  <si>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</si>
  <si>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</si>
  <si>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</si>
  <si>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</si>
  <si>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</si>
  <si>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</si>
  <si>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</si>
  <si>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</si>
  <si>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</si>
  <si>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</si>
  <si>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</si>
  <si>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</si>
  <si>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</si>
  <si>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</si>
  <si>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</si>
  <si>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</si>
  <si>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</si>
  <si>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</si>
  <si>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</si>
  <si>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</si>
  <si>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</si>
  <si>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</si>
  <si>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</si>
  <si>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</si>
  <si>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</si>
  <si>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</si>
  <si>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</si>
  <si>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</si>
  <si>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</si>
  <si>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</si>
  <si>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</si>
  <si>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</si>
  <si>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</si>
  <si>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</si>
  <si>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</si>
  <si>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</si>
  <si>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</si>
  <si>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</si>
  <si>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</si>
  <si>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</si>
  <si>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</si>
  <si>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</si>
  <si>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</si>
  <si>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</si>
  <si>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</si>
  <si>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</si>
  <si>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</si>
  <si>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</si>
  <si>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</si>
  <si>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</si>
  <si>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</si>
  <si>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</si>
  <si>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</si>
  <si>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</si>
  <si>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</si>
  <si>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</si>
  <si>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</si>
  <si>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</si>
  <si>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</si>
  <si>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</si>
  <si>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</si>
  <si>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</si>
  <si>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</si>
  <si>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</si>
  <si>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</si>
  <si>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</si>
  <si>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</si>
  <si>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</si>
  <si>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</si>
  <si>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</si>
  <si>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</si>
  <si>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</si>
  <si>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</si>
  <si>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</si>
  <si>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</si>
  <si>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</si>
  <si>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</si>
  <si>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</si>
  <si>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</si>
  <si>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</si>
  <si>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</si>
  <si>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</si>
  <si>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</si>
  <si>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</si>
  <si>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</si>
  <si>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</si>
  <si>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</si>
  <si>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</si>
  <si>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</si>
  <si>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</si>
  <si>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</si>
  <si>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</si>
  <si>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</si>
  <si>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</si>
  <si>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</si>
  <si>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</si>
  <si>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</si>
  <si>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</si>
  <si>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</si>
  <si>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</si>
  <si>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</si>
  <si>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</si>
  <si>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</si>
  <si>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</si>
  <si>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</si>
  <si>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</si>
  <si>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</si>
  <si>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</si>
  <si>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</si>
  <si>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</si>
  <si>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</si>
  <si>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</si>
  <si>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</si>
  <si>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</si>
  <si>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</si>
  <si>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</si>
  <si>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</si>
  <si>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</si>
  <si>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</si>
  <si>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</si>
  <si>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</si>
  <si>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</si>
  <si>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</si>
  <si>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</si>
  <si>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</si>
  <si>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</si>
  <si>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</si>
  <si>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</si>
  <si>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</si>
  <si>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</si>
  <si>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</si>
  <si>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</si>
  <si>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</si>
  <si>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</si>
  <si>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</si>
  <si>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</si>
  <si>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</si>
  <si>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</si>
  <si>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</si>
  <si>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</si>
  <si>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</si>
  <si>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</si>
  <si>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</si>
  <si>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</si>
  <si>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</si>
  <si>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</si>
  <si>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</si>
  <si>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</si>
  <si>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</si>
  <si>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</si>
  <si>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</si>
  <si>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</si>
  <si>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</si>
  <si>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</si>
  <si>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</si>
  <si>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</si>
  <si>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</si>
  <si>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</si>
  <si>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</si>
  <si>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</si>
  <si>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</si>
  <si>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</si>
  <si>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</si>
  <si>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</si>
  <si>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</si>
  <si>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</si>
  <si>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</si>
  <si>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</si>
  <si>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</si>
  <si>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</si>
  <si>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</si>
  <si>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</si>
  <si>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</si>
  <si>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</si>
  <si>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</si>
  <si>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</si>
  <si>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</si>
  <si>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</si>
  <si>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</si>
  <si>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</si>
  <si>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</si>
  <si>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</si>
  <si>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</si>
  <si>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</si>
  <si>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</si>
  <si>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</si>
  <si>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</si>
  <si>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</si>
  <si>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</si>
  <si>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</si>
  <si>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</si>
  <si>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</si>
  <si>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</si>
  <si>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</si>
  <si>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</si>
  <si>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</si>
  <si>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</si>
  <si>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</si>
  <si>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</si>
  <si>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</si>
  <si>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</si>
  <si>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</si>
  <si>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</si>
  <si>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</si>
  <si>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</si>
  <si>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</si>
  <si>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</si>
  <si>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</si>
  <si>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</si>
  <si>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</si>
  <si>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</si>
  <si>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</si>
  <si>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</si>
  <si>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</si>
  <si>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</si>
  <si>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</si>
  <si>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</si>
  <si>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</si>
  <si>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</si>
  <si>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</si>
  <si>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</si>
  <si>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</si>
  <si>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</si>
  <si>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</si>
  <si>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</si>
  <si>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</si>
  <si>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</si>
  <si>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</si>
  <si>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</si>
  <si>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</si>
  <si>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</si>
  <si>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</si>
  <si>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</si>
  <si>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</si>
  <si>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</si>
  <si>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</si>
  <si>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</si>
  <si>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</si>
  <si>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</si>
  <si>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</si>
  <si>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</si>
  <si>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</si>
  <si>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</si>
  <si>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</si>
  <si>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</si>
  <si>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</si>
  <si>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</si>
  <si>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</si>
  <si>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</si>
  <si>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</si>
  <si>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</si>
  <si>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</si>
  <si>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</si>
  <si>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</si>
  <si>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</si>
  <si>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</si>
  <si>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</si>
  <si>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</si>
  <si>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</si>
  <si>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</si>
  <si>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</si>
  <si>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</si>
  <si>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</si>
  <si>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</si>
  <si>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</si>
  <si>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</si>
  <si>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</si>
  <si>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</si>
  <si>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</si>
  <si>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</si>
  <si>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</si>
  <si>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</si>
  <si>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</si>
  <si>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</si>
  <si>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</si>
  <si>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</si>
  <si>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</si>
  <si>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</si>
  <si>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</si>
  <si>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</si>
  <si>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</si>
  <si>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</si>
  <si>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</si>
  <si>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</si>
  <si>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</si>
  <si>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</si>
  <si>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</si>
  <si>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</si>
  <si>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</si>
  <si>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</si>
  <si>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</si>
  <si>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</si>
  <si>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</si>
  <si>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</si>
  <si>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</si>
  <si>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</si>
  <si>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</si>
  <si>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</si>
  <si>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</si>
  <si>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</si>
  <si>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</si>
  <si>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</si>
  <si>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</si>
  <si>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</si>
  <si>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</si>
  <si>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</si>
  <si>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</si>
  <si>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</si>
  <si>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</si>
  <si>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</si>
  <si>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</si>
  <si>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</si>
  <si>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</si>
  <si>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</si>
  <si>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</si>
  <si>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</si>
  <si>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</si>
  <si>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</si>
  <si>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</si>
  <si>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</si>
  <si>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</si>
  <si>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</si>
  <si>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</si>
  <si>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</si>
  <si>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</si>
  <si>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</si>
  <si>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</si>
  <si>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</si>
  <si>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</si>
  <si>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</si>
  <si>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</si>
  <si>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</si>
  <si>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</si>
  <si>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</si>
  <si>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</si>
  <si>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</si>
  <si>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</si>
  <si>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</si>
  <si>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</si>
  <si>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</si>
  <si>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</si>
  <si>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</si>
  <si>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</si>
  <si>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</si>
  <si>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</si>
  <si>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</si>
  <si>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</si>
  <si>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</si>
  <si>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</si>
  <si>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</si>
  <si>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</si>
  <si>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</si>
  <si>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</si>
  <si>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</si>
  <si>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</si>
  <si>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</si>
  <si>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</si>
  <si>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</si>
  <si>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</si>
  <si>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</si>
  <si>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</si>
  <si>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</si>
  <si>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</si>
  <si>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</si>
  <si>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</si>
  <si>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</si>
  <si>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</si>
  <si>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</si>
  <si>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</si>
  <si>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</si>
  <si>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</si>
  <si>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</si>
  <si>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</si>
  <si>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</si>
  <si>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</si>
  <si>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</si>
  <si>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</si>
  <si>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</si>
  <si>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</si>
  <si>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</si>
  <si>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</si>
  <si>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</si>
  <si>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</si>
  <si>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</si>
  <si>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</si>
  <si>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</si>
  <si>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</si>
  <si>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</si>
  <si>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</si>
  <si>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</si>
  <si>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</si>
  <si>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</si>
  <si>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</si>
  <si>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</si>
  <si>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</si>
  <si>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</si>
  <si>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</si>
  <si>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</si>
  <si>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</si>
  <si>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</si>
  <si>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</si>
  <si>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</si>
  <si>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</si>
  <si>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</si>
  <si>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</si>
  <si>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</si>
  <si>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</si>
  <si>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</si>
  <si>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</si>
  <si>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</si>
  <si>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</si>
  <si>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</si>
  <si>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</si>
  <si>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</si>
  <si>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</si>
  <si>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</si>
  <si>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</si>
  <si>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</si>
  <si>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</si>
  <si>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</si>
  <si>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</si>
  <si>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</si>
  <si>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</si>
  <si>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</si>
  <si>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</si>
  <si>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</si>
  <si>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</si>
  <si>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</si>
  <si>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</si>
  <si>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</si>
  <si>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</si>
  <si>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</si>
  <si>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</si>
  <si>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</si>
  <si>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</si>
  <si>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</si>
  <si>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</si>
  <si>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</si>
  <si>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</si>
  <si>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</si>
  <si>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</si>
  <si>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</si>
  <si>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</si>
  <si>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</si>
  <si>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</si>
  <si>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</si>
  <si>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</si>
  <si>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</si>
  <si>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</si>
  <si>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</si>
  <si>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</si>
  <si>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</si>
  <si>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</si>
  <si>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</si>
  <si>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</si>
  <si>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</si>
  <si>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</si>
  <si>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</si>
  <si>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</si>
  <si>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</si>
  <si>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</si>
  <si>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</si>
  <si>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</si>
  <si>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</si>
  <si>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</si>
  <si>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</si>
  <si>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</si>
  <si>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</si>
  <si>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</si>
  <si>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</si>
  <si>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</si>
  <si>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</si>
  <si>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</si>
  <si>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</si>
  <si>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</si>
  <si>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</si>
  <si>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</si>
  <si>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</si>
  <si>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</si>
  <si>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</si>
  <si>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</si>
  <si>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</si>
  <si>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</si>
  <si>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</si>
  <si>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</si>
  <si>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</si>
  <si>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</si>
  <si>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</si>
  <si>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</si>
  <si>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</si>
  <si>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</si>
  <si>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</si>
  <si>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</si>
  <si>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</si>
  <si>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</si>
  <si>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</si>
  <si>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</si>
  <si>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</si>
  <si>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</si>
  <si>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</si>
  <si>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</si>
  <si>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</si>
  <si>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</si>
  <si>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</si>
  <si>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</si>
  <si>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</si>
  <si>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</si>
  <si>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</si>
  <si>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</si>
  <si>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</si>
  <si>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</si>
  <si>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</si>
  <si>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</si>
  <si>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</si>
  <si>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</si>
  <si>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</si>
  <si>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</si>
  <si>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</si>
  <si>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</si>
  <si>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</si>
  <si>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</si>
  <si>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</si>
  <si>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</si>
  <si>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</si>
  <si>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</si>
  <si>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</si>
  <si>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</si>
  <si>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</si>
  <si>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</si>
  <si>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</si>
  <si>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</si>
  <si>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</si>
  <si>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</si>
  <si>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</si>
  <si>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</si>
  <si>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</si>
  <si>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</si>
  <si>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</si>
  <si>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</si>
  <si>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</si>
  <si>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</si>
  <si>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</si>
  <si>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</si>
  <si>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</si>
  <si>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</si>
  <si>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</si>
  <si>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</si>
  <si>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</si>
  <si>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</si>
  <si>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</si>
  <si>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</si>
  <si>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</si>
  <si>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</si>
  <si>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</si>
  <si>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</si>
  <si>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</si>
  <si>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</si>
  <si>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</si>
  <si>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</si>
  <si>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</si>
  <si>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</si>
  <si>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</si>
  <si>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</si>
  <si>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</si>
  <si>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</si>
  <si>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</si>
  <si>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</si>
  <si>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</si>
  <si>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</si>
  <si>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</si>
  <si>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</si>
  <si>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</si>
  <si>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</si>
  <si>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</si>
  <si>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</si>
  <si>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</si>
  <si>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</si>
  <si>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</si>
  <si>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</si>
  <si>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</si>
  <si>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</si>
  <si>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</si>
  <si>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</si>
  <si>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</si>
  <si>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</si>
  <si>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</si>
  <si>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</si>
  <si>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</si>
  <si>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</si>
  <si>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</si>
  <si>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</si>
  <si>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</si>
  <si>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</si>
  <si>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</si>
  <si>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</si>
  <si>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</si>
  <si>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</si>
  <si>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</si>
  <si>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</si>
  <si>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</si>
  <si>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</si>
  <si>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</si>
  <si>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</si>
  <si>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</si>
  <si>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</si>
  <si>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</si>
  <si>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</si>
  <si>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</si>
  <si>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</si>
  <si>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</si>
  <si>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</si>
  <si>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</si>
  <si>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</si>
  <si>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</si>
  <si>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</si>
  <si>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</si>
  <si>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</si>
  <si>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</si>
  <si>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</si>
  <si>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</si>
  <si>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</si>
  <si>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</si>
  <si>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</si>
  <si>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</si>
  <si>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</si>
  <si>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</si>
  <si>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</si>
  <si>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</si>
  <si>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</si>
  <si>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</si>
  <si>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</si>
  <si>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</si>
  <si>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</si>
  <si>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</si>
  <si>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</si>
  <si>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</si>
  <si>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</si>
  <si>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</si>
  <si>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</si>
  <si>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</si>
  <si>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</si>
  <si>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</si>
  <si>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</si>
  <si>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</si>
  <si>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</si>
  <si>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</si>
  <si>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</si>
  <si>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</si>
  <si>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</si>
  <si>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</si>
  <si>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</si>
  <si>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</si>
  <si>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</si>
  <si>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</si>
  <si>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</si>
  <si>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</si>
  <si>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</si>
  <si>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</si>
  <si>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</si>
  <si>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</si>
  <si>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</si>
  <si>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</si>
  <si>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</si>
  <si>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</si>
  <si>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</si>
  <si>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</si>
  <si>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</si>
  <si>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</si>
  <si>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</si>
  <si>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</si>
  <si>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</si>
  <si>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</si>
  <si>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</si>
  <si>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</si>
  <si>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</si>
  <si>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</si>
  <si>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</si>
  <si>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</si>
  <si>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</si>
  <si>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</si>
  <si>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</si>
  <si>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</si>
  <si>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</si>
  <si>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</si>
  <si>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</si>
  <si>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</si>
  <si>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</si>
  <si>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</si>
  <si>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</si>
  <si>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</si>
  <si>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</si>
  <si>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</si>
  <si>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</si>
  <si>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</si>
  <si>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</si>
  <si>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</si>
  <si>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</si>
  <si>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</si>
  <si>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</si>
  <si>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</si>
  <si>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</si>
  <si>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</si>
  <si>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</si>
  <si>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</si>
  <si>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</si>
  <si>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</si>
  <si>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</si>
  <si>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</si>
  <si>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</si>
  <si>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</si>
  <si>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</si>
  <si>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</si>
  <si>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</si>
  <si>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</si>
  <si>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</si>
  <si>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</si>
  <si>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</si>
  <si>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</si>
  <si>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</si>
  <si>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</si>
  <si>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</si>
  <si>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</si>
  <si>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</si>
  <si>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</si>
  <si>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</si>
  <si>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</si>
  <si>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</si>
  <si>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</si>
  <si>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</si>
  <si>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</si>
  <si>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</si>
  <si>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</si>
  <si>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</si>
  <si>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</si>
  <si>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</si>
  <si>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</si>
  <si>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</si>
  <si>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</si>
  <si>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</si>
  <si>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</si>
  <si>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</si>
  <si>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</si>
  <si>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</si>
  <si>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</si>
  <si>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</si>
  <si>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</si>
  <si>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</si>
  <si>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</si>
  <si>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</si>
  <si>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</si>
  <si>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</si>
  <si>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</si>
  <si>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</si>
  <si>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</si>
  <si>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</si>
  <si>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</si>
  <si>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</si>
  <si>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</si>
  <si>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</si>
  <si>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</si>
  <si>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</si>
  <si>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</si>
  <si>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</si>
  <si>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</si>
  <si>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</si>
  <si>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</si>
  <si>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</si>
  <si>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</si>
  <si>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</si>
  <si>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</si>
  <si>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</si>
  <si>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</si>
  <si>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</si>
  <si>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</si>
  <si>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</si>
  <si>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</si>
  <si>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</si>
  <si>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</si>
  <si>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</si>
  <si>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</si>
  <si>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</si>
  <si>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</si>
  <si>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</si>
  <si>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</si>
  <si>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</si>
  <si>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</si>
  <si>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</si>
  <si>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</si>
  <si>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</si>
  <si>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</si>
  <si>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</si>
  <si>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</si>
  <si>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</si>
  <si>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</si>
  <si>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</si>
  <si>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</si>
  <si>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</si>
  <si>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</si>
  <si>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</si>
  <si>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</si>
  <si>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</si>
  <si>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</si>
  <si>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</si>
  <si>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</si>
  <si>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</si>
  <si>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</si>
  <si>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</si>
  <si>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</si>
  <si>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</si>
  <si>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</si>
  <si>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</si>
  <si>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</si>
  <si>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</si>
  <si>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</si>
  <si>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</si>
  <si>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</si>
  <si>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</si>
  <si>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</si>
  <si>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</si>
  <si>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</si>
  <si>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</si>
  <si>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</si>
  <si>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</si>
  <si>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</si>
  <si>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</si>
  <si>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</si>
  <si>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</si>
  <si>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</si>
  <si>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</si>
  <si>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</si>
  <si>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</si>
  <si>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</si>
  <si>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</si>
  <si>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</si>
  <si>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</si>
  <si>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</si>
  <si>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</si>
  <si>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</si>
  <si>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</si>
  <si>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</si>
  <si>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</si>
  <si>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</si>
  <si>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</si>
  <si>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</si>
  <si>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</si>
  <si>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</si>
  <si>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</si>
  <si>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</si>
  <si>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</si>
  <si>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</si>
  <si>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</si>
  <si>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</si>
  <si>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</si>
  <si>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</si>
  <si>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</si>
  <si>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</si>
  <si>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</si>
  <si>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</si>
  <si>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</si>
  <si>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</si>
  <si>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</si>
  <si>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</si>
  <si>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</si>
  <si>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</si>
  <si>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</si>
  <si>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</si>
  <si>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</si>
  <si>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</si>
  <si>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</si>
  <si>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</si>
  <si>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</si>
  <si>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</si>
  <si>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</si>
  <si>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</si>
  <si>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</si>
  <si>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</si>
  <si>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</si>
  <si>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</si>
  <si>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</si>
  <si>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</si>
  <si>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</si>
  <si>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</si>
  <si>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</si>
  <si>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</si>
  <si>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</si>
  <si>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</si>
  <si>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</si>
  <si>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</si>
  <si>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</si>
  <si>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</si>
  <si>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</si>
  <si>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</si>
  <si>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</si>
  <si>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</si>
  <si>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</si>
  <si>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</si>
  <si>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</si>
  <si>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</si>
  <si>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</si>
  <si>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</si>
  <si>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</si>
  <si>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</si>
  <si>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</si>
  <si>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</si>
  <si>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</si>
  <si>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</si>
  <si>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</si>
  <si>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</si>
  <si>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</si>
  <si>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</si>
  <si>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</si>
  <si>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</si>
  <si>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</si>
  <si>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</si>
  <si>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</si>
  <si>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</si>
  <si>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</si>
  <si>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</si>
  <si>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</si>
  <si>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</si>
  <si>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</si>
  <si>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</si>
  <si>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</si>
  <si>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</si>
  <si>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</si>
  <si>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</si>
  <si>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</si>
  <si>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</si>
  <si>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</si>
  <si>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</si>
  <si>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</si>
  <si>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</si>
  <si>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</si>
  <si>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</si>
  <si>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</si>
  <si>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</si>
  <si>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</si>
  <si>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</si>
  <si>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</si>
  <si>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</si>
  <si>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</si>
  <si>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</si>
  <si>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</si>
  <si>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</si>
  <si>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</si>
  <si>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</si>
  <si>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</si>
  <si>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</si>
  <si>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</si>
  <si>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</si>
  <si>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</si>
  <si>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</si>
  <si>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</si>
  <si>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</si>
  <si>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</si>
  <si>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</si>
  <si>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</si>
  <si>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</si>
  <si>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</si>
  <si>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</si>
  <si>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</si>
  <si>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</si>
  <si>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</si>
  <si>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</si>
  <si>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</si>
  <si>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</si>
  <si>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</si>
  <si>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</si>
  <si>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</si>
  <si>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</si>
  <si>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</si>
  <si>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</si>
  <si>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</si>
  <si>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</si>
  <si>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</si>
  <si>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</si>
  <si>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</si>
  <si>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</si>
  <si>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</si>
  <si>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</si>
  <si>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</si>
  <si>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</si>
  <si>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</si>
  <si>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</si>
  <si>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</si>
  <si>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</si>
  <si>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</si>
  <si>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</si>
  <si>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</si>
  <si>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</si>
  <si>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</si>
  <si>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</si>
  <si>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</si>
  <si>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</si>
  <si>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</si>
  <si>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</si>
  <si>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</si>
  <si>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</si>
  <si>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</si>
  <si>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</si>
  <si>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</si>
  <si>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</si>
  <si>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</si>
  <si>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</si>
  <si>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</si>
  <si>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</si>
  <si>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</si>
  <si>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</si>
  <si>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</si>
  <si>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</si>
  <si>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</si>
  <si>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</si>
  <si>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</si>
  <si>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</si>
  <si>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</si>
  <si>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</si>
  <si>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</si>
  <si>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</si>
  <si>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</si>
  <si>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</si>
  <si>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</si>
  <si>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</si>
  <si>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</si>
  <si>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</si>
  <si>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</si>
  <si>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</si>
  <si>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</si>
  <si>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</si>
  <si>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</si>
  <si>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</si>
  <si>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</si>
  <si>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</si>
  <si>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</si>
  <si>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</si>
  <si>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</si>
  <si>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</si>
  <si>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</si>
  <si>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</si>
  <si>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</si>
  <si>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</si>
  <si>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</si>
  <si>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</si>
  <si>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</si>
  <si>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</si>
  <si>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</si>
  <si>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</si>
  <si>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</si>
  <si>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</si>
  <si>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</si>
  <si>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</si>
  <si>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</si>
  <si>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</si>
  <si>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</si>
  <si>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</si>
  <si>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</si>
  <si>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</si>
  <si>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</si>
  <si>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</si>
  <si>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</si>
  <si>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</si>
  <si>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</si>
  <si>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</si>
  <si>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</si>
  <si>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</si>
  <si>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</si>
  <si>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</si>
  <si>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</si>
  <si>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</si>
  <si>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</si>
  <si>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</si>
  <si>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</si>
  <si>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</si>
  <si>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</si>
  <si>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</si>
  <si>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</si>
  <si>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</si>
  <si>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</si>
  <si>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</si>
  <si>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</si>
  <si>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</si>
  <si>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</si>
  <si>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</si>
  <si>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</si>
  <si>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</si>
  <si>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</si>
  <si>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</si>
  <si>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</si>
  <si>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</si>
  <si>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</si>
  <si>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</si>
  <si>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</si>
  <si>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</si>
  <si>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</si>
  <si>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</si>
  <si>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</si>
  <si>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</si>
  <si>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</si>
  <si>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</si>
  <si>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</si>
  <si>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</si>
  <si>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</si>
  <si>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</si>
  <si>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</si>
  <si>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</si>
  <si>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</si>
  <si>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</si>
  <si>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</si>
  <si>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</si>
  <si>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</si>
  <si>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</si>
  <si>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</si>
  <si>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</si>
  <si>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</si>
  <si>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</si>
  <si>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</si>
  <si>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</si>
  <si>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</si>
  <si>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</si>
  <si>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</si>
  <si>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</si>
  <si>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</si>
  <si>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</si>
  <si>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</si>
  <si>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</si>
  <si>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</si>
  <si>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</si>
  <si>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</si>
  <si>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</si>
  <si>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</si>
  <si>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</si>
  <si>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</si>
  <si>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</si>
  <si>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</si>
  <si>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</si>
  <si>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</si>
  <si>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</si>
  <si>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</si>
  <si>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</si>
  <si>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</si>
  <si>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</si>
  <si>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</si>
  <si>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</si>
  <si>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</si>
  <si>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</si>
  <si>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</si>
  <si>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</si>
  <si>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</si>
  <si>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</si>
  <si>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</si>
  <si>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</si>
  <si>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</si>
  <si>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</si>
  <si>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</si>
  <si>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</si>
  <si>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</si>
  <si>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</si>
  <si>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</si>
  <si>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</si>
  <si>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</si>
  <si>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</si>
  <si>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</si>
  <si>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</si>
  <si>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</si>
  <si>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</si>
  <si>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</si>
  <si>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</si>
  <si>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</si>
  <si>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</si>
  <si>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</si>
  <si>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</si>
  <si>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</si>
  <si>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</si>
  <si>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</si>
  <si>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</si>
  <si>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</si>
  <si>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</si>
  <si>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</si>
  <si>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</si>
  <si>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</si>
  <si>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</si>
  <si>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</si>
  <si>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</si>
  <si>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</si>
  <si>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</si>
  <si>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</si>
  <si>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</si>
  <si>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</si>
  <si>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</si>
  <si>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</si>
  <si>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</si>
  <si>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</si>
  <si>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</si>
  <si>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</si>
  <si>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</si>
  <si>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</si>
  <si>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</si>
  <si>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</si>
  <si>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</si>
  <si>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</si>
  <si>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</si>
  <si>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</si>
  <si>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</si>
  <si>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</si>
  <si>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</si>
  <si>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</si>
  <si>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</si>
  <si>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</si>
  <si>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</si>
  <si>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</si>
  <si>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</si>
  <si>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</si>
  <si>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</si>
  <si>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</si>
  <si>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</si>
  <si>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</si>
  <si>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</si>
  <si>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</si>
  <si>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</si>
  <si>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</si>
  <si>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</si>
  <si>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</si>
  <si>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</si>
  <si>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</si>
  <si>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</si>
  <si>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</si>
  <si>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</si>
  <si>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</si>
  <si>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</si>
  <si>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</si>
  <si>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</si>
  <si>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</si>
  <si>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</si>
  <si>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</si>
  <si>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</si>
  <si>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</si>
  <si>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</si>
  <si>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</si>
  <si>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</si>
  <si>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</si>
  <si>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</si>
  <si>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</si>
  <si>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</si>
  <si>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</si>
  <si>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</si>
  <si>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</si>
  <si>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</si>
  <si>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</si>
  <si>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</si>
  <si>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</si>
  <si>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</si>
  <si>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</si>
  <si>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</si>
  <si>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</si>
  <si>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</si>
  <si>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</si>
  <si>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</si>
  <si>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</si>
  <si>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</si>
  <si>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</si>
  <si>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</si>
  <si>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</si>
  <si>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</si>
  <si>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</si>
  <si>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</si>
  <si>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</si>
  <si>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</si>
  <si>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</si>
  <si>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</si>
  <si>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</si>
  <si>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</si>
  <si>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</si>
  <si>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</si>
  <si>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</si>
  <si>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</si>
  <si>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</si>
  <si>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</si>
  <si>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</si>
  <si>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</si>
  <si>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</si>
  <si>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</si>
  <si>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</si>
  <si>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</si>
  <si>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</si>
  <si>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</si>
  <si>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</si>
  <si>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</si>
  <si>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</si>
  <si>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</si>
  <si>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</si>
  <si>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</si>
  <si>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</si>
  <si>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</si>
  <si>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</si>
  <si>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</si>
  <si>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</si>
  <si>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</si>
  <si>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</si>
  <si>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</si>
  <si>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</si>
  <si>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</si>
  <si>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</si>
  <si>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</si>
  <si>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</si>
  <si>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</si>
  <si>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</si>
  <si>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</si>
  <si>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</si>
  <si>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</si>
  <si>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</si>
  <si>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</si>
  <si>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</si>
  <si>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</si>
  <si>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</si>
  <si>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</si>
  <si>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</si>
  <si>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</si>
  <si>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</si>
  <si>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</si>
  <si>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</si>
  <si>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</si>
  <si>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</si>
  <si>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</si>
  <si>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</si>
  <si>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</si>
  <si>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</si>
  <si>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</si>
  <si>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</si>
  <si>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</si>
  <si>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</si>
  <si>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</si>
  <si>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</si>
  <si>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</si>
  <si>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</si>
  <si>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</si>
  <si>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</si>
  <si>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</si>
  <si>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</si>
  <si>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</si>
  <si>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</si>
  <si>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</si>
  <si>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</si>
  <si>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</si>
  <si>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</si>
  <si>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</si>
  <si>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</si>
  <si>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</si>
  <si>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</si>
  <si>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</si>
  <si>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</si>
  <si>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</si>
  <si>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</si>
  <si>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</si>
  <si>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</si>
  <si>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</si>
  <si>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</si>
  <si>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</si>
  <si>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</si>
  <si>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</si>
  <si>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</si>
  <si>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</si>
  <si>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</si>
  <si>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</si>
  <si>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</si>
  <si>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</si>
  <si>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</si>
  <si>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</si>
  <si>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</si>
  <si>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</si>
  <si>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</si>
  <si>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</si>
  <si>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</si>
  <si>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</si>
  <si>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</si>
  <si>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</si>
  <si>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</si>
  <si>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</si>
  <si>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</si>
  <si>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</si>
  <si>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</si>
  <si>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</si>
  <si>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</si>
  <si>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</si>
  <si>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</si>
  <si>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</si>
  <si>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</si>
  <si>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</si>
  <si>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</si>
  <si>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</si>
  <si>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</si>
  <si>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</si>
  <si>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</si>
  <si>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</si>
  <si>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</si>
  <si>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</si>
  <si>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</si>
  <si>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</si>
  <si>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</si>
  <si>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</si>
  <si>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</si>
  <si>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</si>
  <si>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</si>
  <si>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</si>
  <si>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</si>
  <si>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</si>
  <si>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</si>
  <si>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</si>
  <si>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</si>
  <si>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</si>
  <si>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</si>
  <si>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</si>
  <si>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</si>
  <si>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</si>
  <si>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</si>
  <si>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</si>
  <si>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</si>
  <si>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</si>
  <si>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</si>
  <si>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</si>
  <si>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</si>
  <si>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</si>
  <si>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</si>
  <si>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</si>
  <si>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</si>
  <si>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</si>
  <si>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</si>
  <si>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</si>
  <si>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</si>
  <si>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</si>
  <si>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</si>
  <si>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</si>
  <si>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</si>
  <si>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</si>
  <si>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</si>
  <si>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</si>
  <si>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</si>
  <si>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</si>
  <si>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</si>
  <si>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</si>
  <si>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</si>
  <si>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</si>
  <si>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</si>
  <si>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</si>
  <si>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</si>
  <si>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</si>
  <si>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</si>
  <si>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</si>
  <si>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</si>
  <si>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</si>
  <si>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</si>
  <si>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</si>
  <si>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</si>
  <si>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</si>
  <si>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</si>
  <si>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</si>
  <si>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</si>
  <si>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</si>
  <si>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</si>
  <si>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</si>
  <si>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</si>
  <si>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</si>
  <si>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</si>
  <si>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</si>
  <si>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</si>
  <si>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</si>
  <si>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</si>
  <si>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</si>
  <si>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</si>
  <si>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</si>
  <si>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</si>
  <si>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</si>
  <si>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</si>
  <si>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</si>
  <si>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</si>
  <si>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</si>
  <si>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</si>
  <si>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</si>
  <si>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</si>
  <si>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</si>
  <si>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</si>
  <si>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</si>
  <si>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</si>
  <si>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</si>
  <si>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</si>
  <si>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</si>
  <si>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</si>
  <si>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</si>
  <si>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</si>
  <si>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</si>
  <si>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</si>
  <si>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</si>
  <si>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</si>
  <si>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</si>
  <si>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</si>
  <si>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</si>
  <si>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</si>
  <si>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</si>
  <si>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</si>
  <si>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</si>
  <si>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</si>
  <si>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</si>
  <si>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</si>
  <si>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</si>
  <si>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</si>
  <si>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</si>
  <si>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</si>
  <si>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</si>
  <si>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</si>
  <si>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</si>
  <si>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</si>
  <si>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</si>
  <si>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</si>
  <si>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</si>
  <si>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</si>
  <si>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</si>
  <si>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</si>
  <si>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</si>
  <si>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</si>
  <si>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</si>
  <si>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</si>
  <si>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</si>
  <si>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</si>
  <si>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</si>
  <si>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</si>
  <si>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</si>
  <si>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</si>
  <si>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</si>
  <si>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</si>
  <si>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</si>
  <si>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</si>
  <si>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</si>
  <si>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</si>
  <si>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</si>
  <si>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</si>
  <si>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</si>
  <si>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</si>
  <si>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</si>
  <si>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</si>
  <si>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</si>
  <si>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</si>
  <si>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</si>
  <si>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</si>
  <si>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</si>
  <si>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</si>
  <si>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</si>
  <si>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</si>
  <si>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</si>
  <si>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</si>
  <si>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</si>
  <si>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</si>
  <si>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</si>
  <si>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</si>
  <si>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</si>
  <si>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</si>
  <si>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</si>
  <si>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</si>
  <si>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</si>
  <si>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</si>
  <si>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</si>
  <si>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</si>
  <si>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</si>
  <si>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</si>
  <si>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</si>
  <si>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</si>
  <si>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</si>
  <si>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</si>
  <si>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</si>
  <si>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</si>
  <si>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</si>
  <si>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</si>
  <si>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</si>
  <si>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</si>
  <si>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</si>
  <si>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</si>
  <si>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</si>
  <si>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</si>
  <si>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</si>
  <si>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</si>
  <si>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</si>
  <si>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</si>
  <si>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</si>
  <si>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</si>
  <si>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</si>
  <si>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</si>
  <si>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</si>
  <si>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</si>
  <si>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</si>
  <si>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</si>
  <si>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</si>
  <si>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</si>
  <si>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</si>
  <si>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</si>
  <si>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</si>
  <si>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</si>
  <si>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</si>
  <si>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</si>
  <si>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</si>
  <si>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</si>
  <si>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</si>
  <si>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</si>
  <si>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</si>
  <si>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</si>
  <si>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</si>
  <si>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</si>
  <si>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</si>
  <si>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</si>
  <si>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</si>
  <si>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</si>
  <si>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</si>
  <si>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</si>
  <si>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</si>
  <si>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</si>
  <si>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</si>
  <si>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</si>
  <si>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</si>
  <si>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</si>
  <si>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</si>
  <si>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</si>
  <si>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</si>
  <si>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</si>
  <si>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</si>
  <si>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</si>
  <si>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</si>
  <si>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</si>
  <si>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</si>
  <si>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</si>
  <si>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</si>
  <si>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</si>
  <si>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</si>
  <si>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</si>
  <si>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</si>
  <si>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</si>
  <si>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</si>
  <si>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</si>
  <si>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</si>
  <si>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</si>
  <si>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</si>
  <si>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</si>
  <si>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</si>
  <si>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</si>
  <si>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</si>
  <si>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</si>
  <si>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</si>
  <si>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</si>
  <si>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</si>
  <si>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</si>
  <si>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</si>
  <si>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</si>
  <si>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</si>
  <si>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</si>
  <si>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</si>
  <si>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</si>
  <si>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</si>
  <si>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</si>
  <si>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</si>
  <si>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</si>
  <si>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</si>
  <si>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</si>
  <si>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</si>
  <si>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</si>
  <si>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</si>
  <si>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</si>
  <si>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</si>
  <si>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</si>
  <si>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</si>
  <si>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</si>
  <si>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</si>
  <si>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</si>
  <si>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</si>
  <si>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</si>
  <si>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</si>
  <si>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</si>
  <si>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</si>
  <si>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</si>
  <si>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</si>
  <si>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</si>
  <si>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</si>
  <si>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</si>
  <si>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</si>
  <si>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</si>
  <si>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</si>
  <si>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</si>
  <si>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</si>
  <si>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</si>
  <si>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</si>
  <si>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</si>
  <si>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</si>
  <si>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</si>
  <si>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</si>
  <si>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</si>
  <si>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</si>
  <si>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</si>
  <si>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</si>
  <si>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</si>
  <si>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</si>
  <si>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</si>
  <si>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</si>
  <si>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</si>
  <si>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</si>
  <si>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</si>
  <si>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</si>
  <si>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</si>
  <si>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</si>
  <si>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</si>
  <si>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</si>
  <si>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</si>
  <si>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</si>
  <si>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</si>
  <si>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</si>
  <si>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</si>
  <si>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</si>
  <si>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</si>
  <si>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</si>
  <si>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</si>
  <si>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</si>
  <si>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</si>
  <si>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</si>
  <si>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</si>
  <si>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</si>
  <si>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</si>
  <si>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</si>
  <si>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</si>
  <si>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</si>
  <si>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</si>
  <si>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</si>
  <si>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</si>
  <si>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</si>
  <si>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</si>
  <si>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</si>
  <si>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</si>
  <si>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</si>
  <si>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</si>
  <si>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</si>
  <si>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</si>
  <si>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</si>
  <si>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</si>
  <si>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</si>
  <si>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</si>
  <si>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</si>
  <si>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</si>
  <si>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</si>
  <si>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</si>
  <si>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</si>
  <si>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</si>
  <si>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</si>
  <si>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</si>
  <si>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</si>
  <si>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</si>
  <si>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</si>
  <si>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</si>
  <si>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</si>
  <si>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</si>
  <si>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</si>
  <si>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</si>
  <si>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</si>
  <si>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</si>
  <si>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</si>
  <si>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</si>
  <si>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</si>
  <si>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</si>
  <si>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</si>
  <si>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</si>
  <si>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</si>
  <si>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</si>
  <si>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</si>
  <si>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</si>
  <si>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</si>
  <si>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</si>
  <si>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</si>
  <si>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</si>
  <si>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</si>
  <si>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</si>
  <si>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</si>
  <si>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</si>
  <si>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</si>
  <si>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</si>
  <si>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</si>
  <si>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</si>
  <si>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</si>
  <si>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</si>
  <si>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</si>
  <si>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</si>
  <si>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</si>
  <si>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</si>
  <si>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</si>
  <si>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</si>
  <si>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</si>
  <si>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</si>
  <si>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</si>
  <si>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</si>
  <si>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</si>
  <si>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</si>
  <si>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</si>
  <si>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</si>
  <si>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</si>
  <si>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</si>
  <si>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</si>
  <si>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</si>
  <si>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</si>
  <si>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</si>
  <si>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</si>
  <si>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</si>
  <si>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</si>
  <si>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</si>
  <si>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</si>
  <si>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</si>
  <si>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</si>
  <si>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</si>
  <si>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</si>
  <si>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</si>
  <si>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</si>
  <si>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</si>
  <si>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</si>
  <si>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</si>
  <si>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</si>
  <si>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</si>
  <si>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</si>
  <si>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</si>
  <si>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</si>
  <si>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</si>
  <si>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</si>
  <si>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</si>
  <si>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</si>
  <si>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</si>
  <si>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</si>
  <si>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</si>
  <si>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</si>
  <si>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</si>
  <si>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</si>
  <si>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</si>
  <si>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</si>
  <si>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</si>
  <si>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</si>
  <si>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</si>
  <si>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</si>
  <si>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</si>
  <si>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</si>
  <si>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</si>
  <si>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</si>
  <si>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</si>
  <si>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</si>
  <si>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</si>
  <si>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</si>
  <si>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</si>
  <si>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</si>
  <si>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</si>
  <si>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</si>
  <si>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</si>
  <si>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</si>
  <si>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</si>
  <si>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</si>
  <si>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</si>
  <si>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</si>
  <si>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</si>
  <si>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</si>
  <si>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</si>
  <si>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</si>
  <si>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</si>
  <si>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</si>
  <si>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</si>
  <si>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</si>
  <si>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</si>
  <si>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</si>
  <si>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</si>
  <si>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</si>
  <si>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</si>
  <si>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</si>
  <si>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</si>
  <si>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</si>
  <si>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</si>
  <si>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</si>
  <si>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</si>
  <si>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</si>
  <si>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</si>
  <si>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</si>
  <si>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</si>
  <si>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</si>
  <si>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</si>
  <si>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</si>
  <si>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</si>
  <si>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</si>
  <si>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</si>
  <si>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</si>
  <si>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</si>
  <si>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</si>
  <si>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</si>
  <si>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</si>
  <si>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</si>
  <si>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</si>
  <si>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</si>
  <si>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</si>
  <si>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</si>
  <si>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</si>
  <si>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</si>
  <si>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</si>
  <si>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</si>
  <si>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</si>
  <si>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</si>
  <si>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</si>
  <si>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</si>
  <si>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</si>
  <si>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</si>
  <si>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</si>
  <si>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</si>
  <si>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</si>
  <si>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</si>
  <si>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</si>
  <si>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</si>
  <si>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</si>
  <si>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</si>
  <si>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</si>
  <si>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</si>
  <si>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</si>
  <si>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</si>
  <si>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</si>
  <si>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</si>
  <si>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</si>
  <si>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</si>
  <si>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</si>
  <si>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</si>
  <si>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</si>
  <si>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</si>
  <si>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</si>
  <si>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</si>
  <si>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</si>
  <si>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</si>
  <si>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</si>
  <si>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</si>
  <si>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</si>
  <si>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</si>
  <si>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</si>
  <si>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</si>
  <si>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</si>
  <si>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</si>
  <si>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</si>
  <si>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</si>
  <si>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</si>
  <si>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</si>
  <si>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</si>
  <si>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</si>
  <si>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</si>
  <si>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</si>
  <si>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</si>
  <si>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</si>
  <si>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</si>
  <si>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</si>
  <si>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</si>
  <si>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</si>
  <si>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</si>
  <si>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</si>
  <si>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</si>
  <si>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</si>
  <si>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</si>
  <si>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</si>
  <si>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</si>
  <si>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</si>
  <si>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</si>
  <si>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</si>
  <si>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</si>
  <si>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</si>
  <si>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</si>
  <si>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</si>
  <si>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</si>
  <si>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</si>
  <si>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</si>
  <si>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</si>
  <si>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</si>
  <si>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</si>
  <si>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</si>
  <si>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</si>
  <si>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</si>
  <si>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</si>
  <si>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</si>
  <si>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</si>
  <si>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</si>
  <si>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</si>
  <si>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</si>
  <si>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</si>
  <si>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</si>
  <si>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</si>
  <si>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</si>
  <si>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</si>
  <si>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</si>
  <si>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</si>
  <si>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</si>
  <si>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</si>
  <si>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</si>
  <si>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</si>
  <si>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</si>
  <si>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</si>
  <si>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</si>
  <si>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</si>
  <si>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</si>
  <si>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</si>
  <si>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</si>
  <si>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</si>
  <si>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</si>
  <si>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</si>
  <si>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</si>
  <si>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</si>
  <si>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</si>
  <si>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</si>
  <si>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</si>
  <si>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</si>
  <si>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</si>
  <si>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</si>
  <si>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</si>
  <si>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</si>
  <si>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</si>
  <si>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</si>
  <si>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</si>
  <si>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</si>
  <si>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</si>
  <si>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</si>
  <si>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</si>
  <si>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</si>
  <si>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</si>
  <si>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</si>
  <si>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</si>
  <si>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</si>
  <si>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</si>
  <si>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</si>
  <si>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</si>
  <si>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</si>
  <si>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</si>
  <si>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</si>
  <si>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</si>
  <si>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</si>
  <si>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</si>
  <si>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</si>
  <si>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</si>
  <si>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</si>
  <si>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</si>
  <si>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</si>
  <si>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</si>
  <si>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</si>
  <si>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</si>
  <si>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</si>
  <si>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</si>
  <si>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</si>
  <si>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</si>
  <si>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</si>
  <si>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</si>
  <si>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</si>
  <si>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</si>
  <si>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</si>
  <si>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</si>
  <si>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</si>
  <si>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</si>
  <si>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</si>
  <si>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</si>
  <si>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</si>
  <si>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</si>
  <si>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</si>
  <si>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</si>
  <si>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</si>
  <si>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</si>
  <si>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</si>
  <si>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</si>
  <si>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</si>
  <si>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</si>
  <si>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</si>
  <si>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</si>
  <si>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</si>
  <si>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</si>
  <si>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</si>
  <si>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</si>
  <si>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</si>
  <si>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</si>
  <si>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</si>
  <si>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</si>
  <si>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</si>
  <si>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</si>
  <si>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</si>
  <si>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</si>
  <si>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</si>
  <si>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</si>
  <si>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</si>
  <si>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</si>
  <si>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</si>
  <si>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</si>
  <si>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</si>
  <si>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</si>
  <si>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</si>
  <si>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</si>
  <si>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</si>
  <si>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</si>
  <si>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</si>
  <si>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</si>
  <si>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</si>
  <si>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</si>
  <si>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</si>
  <si>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</si>
  <si>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</si>
  <si>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</si>
  <si>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</si>
  <si>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</si>
  <si>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</si>
  <si>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</si>
  <si>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</si>
  <si>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</si>
  <si>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</si>
  <si>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</si>
  <si>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</si>
  <si>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</si>
  <si>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</si>
  <si>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</si>
  <si>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</si>
  <si>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</si>
  <si>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</si>
  <si>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</si>
  <si>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</si>
  <si>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</si>
  <si>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</si>
  <si>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</si>
  <si>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</si>
  <si>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</si>
  <si>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</si>
  <si>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</si>
  <si>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</si>
  <si>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</si>
  <si>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</si>
  <si>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</si>
  <si>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</si>
  <si>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</si>
  <si>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</si>
  <si>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</si>
  <si>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</si>
  <si>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</si>
  <si>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</si>
  <si>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</si>
  <si>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</si>
  <si>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</si>
  <si>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</si>
  <si>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</si>
  <si>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</si>
  <si>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</si>
  <si>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</si>
  <si>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</si>
  <si>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</si>
  <si>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</si>
  <si>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</si>
  <si>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</si>
  <si>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</si>
  <si>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</si>
  <si>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</si>
  <si>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</si>
  <si>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</si>
  <si>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</si>
  <si>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</si>
  <si>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</si>
  <si>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</si>
  <si>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</si>
  <si>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</si>
  <si>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</si>
  <si>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</si>
  <si>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</si>
  <si>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</si>
  <si>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</si>
  <si>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</si>
  <si>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</si>
  <si>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</si>
  <si>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</si>
  <si>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</si>
  <si>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</si>
  <si>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</si>
  <si>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</si>
  <si>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</si>
  <si>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</si>
  <si>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</si>
  <si>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</si>
  <si>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</si>
  <si>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</si>
  <si>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</si>
  <si>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</si>
  <si>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</si>
  <si>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</si>
  <si>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</si>
  <si>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</si>
  <si>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</si>
  <si>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</si>
  <si>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</si>
  <si>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</si>
  <si>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</si>
  <si>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</si>
  <si>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</si>
  <si>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</si>
  <si>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</si>
  <si>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</si>
  <si>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</si>
  <si>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</si>
  <si>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</si>
  <si>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</si>
  <si>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</si>
  <si>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</si>
  <si>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</si>
  <si>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</si>
  <si>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</si>
  <si>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</si>
  <si>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</si>
  <si>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</si>
  <si>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</si>
  <si>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</si>
  <si>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</si>
  <si>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</si>
  <si>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</si>
  <si>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</si>
  <si>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</si>
  <si>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</si>
  <si>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</si>
  <si>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</si>
  <si>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</si>
  <si>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</si>
  <si>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</si>
  <si>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</si>
  <si>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</si>
  <si>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</si>
  <si>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</si>
  <si>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</si>
  <si>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</si>
  <si>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</si>
  <si>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</si>
  <si>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</si>
  <si>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</si>
  <si>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</si>
  <si>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</si>
  <si>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</si>
  <si>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</si>
  <si>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</si>
  <si>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</si>
  <si>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</si>
  <si>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</si>
  <si>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</si>
  <si>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</si>
  <si>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</si>
  <si>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</si>
  <si>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</si>
  <si>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</si>
  <si>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</si>
  <si>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</si>
  <si>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</si>
  <si>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</si>
  <si>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</si>
  <si>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</si>
  <si>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</si>
  <si>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</si>
  <si>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</si>
  <si>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</si>
  <si>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</si>
  <si>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</si>
  <si>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</si>
  <si>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</si>
  <si>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</si>
  <si>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</si>
  <si>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</si>
  <si>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</si>
  <si>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</si>
  <si>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</si>
  <si>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</si>
  <si>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</si>
  <si>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</si>
  <si>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</si>
  <si>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</si>
  <si>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</si>
  <si>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</si>
  <si>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</si>
  <si>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</si>
  <si>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</si>
  <si>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</si>
  <si>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</si>
  <si>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</si>
  <si>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</si>
  <si>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</si>
  <si>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</si>
  <si>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</si>
  <si>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</si>
  <si>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</si>
  <si>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</si>
  <si>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</si>
  <si>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</si>
  <si>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</si>
  <si>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</si>
  <si>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</si>
  <si>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</si>
  <si>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</si>
  <si>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</si>
  <si>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</si>
  <si>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</si>
  <si>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</si>
  <si>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</si>
  <si>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</si>
  <si>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</si>
  <si>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</si>
  <si>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</si>
  <si>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</si>
  <si>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</si>
  <si>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</si>
  <si>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</si>
  <si>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</si>
  <si>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</si>
  <si>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</si>
  <si>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</si>
  <si>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</si>
  <si>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</si>
  <si>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</si>
  <si>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</si>
  <si>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</si>
  <si>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</si>
  <si>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</si>
  <si>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</si>
  <si>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</si>
  <si>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</si>
  <si>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</si>
  <si>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</si>
  <si>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</si>
  <si>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</si>
  <si>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</si>
  <si>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</si>
  <si>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</si>
  <si>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</si>
  <si>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</si>
  <si>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</si>
  <si>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</si>
  <si>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</si>
  <si>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</si>
  <si>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</si>
  <si>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</si>
  <si>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</si>
  <si>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</si>
  <si>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</si>
  <si>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</si>
  <si>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</si>
  <si>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</si>
  <si>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</si>
  <si>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</si>
  <si>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</si>
  <si>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</si>
  <si>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</si>
  <si>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</si>
  <si>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</si>
  <si>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</si>
  <si>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</si>
  <si>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</si>
  <si>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</si>
  <si>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</si>
  <si>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</si>
  <si>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</si>
  <si>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</si>
  <si>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</si>
  <si>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</si>
  <si>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</si>
  <si>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</si>
  <si>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</si>
  <si>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</si>
  <si>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</si>
  <si>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</si>
  <si>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</si>
  <si>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</si>
  <si>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</si>
  <si>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</si>
  <si>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</si>
  <si>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</si>
  <si>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</si>
  <si>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</si>
  <si>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</si>
  <si>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</si>
  <si>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</si>
  <si>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</si>
  <si>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</si>
  <si>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</si>
  <si>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</si>
  <si>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</si>
  <si>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</si>
  <si>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</si>
  <si>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</si>
  <si>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</si>
  <si>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</si>
  <si>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</si>
  <si>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</si>
  <si>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</si>
  <si>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</si>
  <si>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</si>
  <si>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</si>
  <si>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</si>
  <si>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</si>
  <si>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</si>
  <si>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</si>
  <si>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</si>
  <si>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</si>
  <si>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</si>
  <si>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</si>
  <si>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</si>
  <si>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</si>
  <si>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</si>
  <si>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</si>
  <si>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</si>
  <si>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</si>
  <si>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</si>
  <si>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</si>
  <si>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</si>
  <si>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</si>
  <si>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</si>
  <si>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</si>
  <si>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</si>
  <si>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</si>
  <si>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</si>
  <si>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</si>
  <si>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</si>
  <si>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</si>
  <si>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</si>
  <si>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</si>
  <si>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</si>
  <si>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</si>
  <si>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</si>
  <si>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</si>
  <si>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</si>
  <si>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</si>
  <si>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</si>
  <si>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</si>
  <si>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</si>
  <si>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</si>
  <si>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</si>
  <si>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</si>
  <si>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</si>
  <si>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</si>
  <si>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</si>
  <si>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</si>
  <si>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</si>
  <si>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</si>
  <si>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</si>
  <si>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</si>
  <si>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</si>
  <si>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</si>
  <si>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</si>
  <si>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</si>
  <si>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</si>
  <si>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</si>
  <si>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</si>
  <si>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</si>
  <si>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</si>
  <si>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</si>
  <si>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</si>
  <si>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</si>
  <si>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</si>
  <si>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</si>
  <si>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</si>
  <si>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</si>
  <si>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</si>
  <si>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</si>
  <si>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</si>
  <si>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</si>
  <si>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</si>
  <si>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</si>
  <si>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</si>
  <si>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</si>
  <si>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</si>
  <si>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</si>
  <si>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</si>
  <si>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</si>
  <si>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</si>
  <si>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</si>
  <si>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</si>
  <si>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</si>
  <si>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</si>
  <si>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</si>
  <si>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</si>
  <si>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</si>
  <si>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</si>
  <si>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</si>
  <si>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</si>
  <si>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</si>
  <si>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</si>
  <si>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</si>
  <si>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</si>
  <si>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</si>
  <si>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</si>
  <si>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</si>
  <si>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</si>
  <si>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</si>
  <si>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</si>
  <si>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</si>
  <si>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</si>
  <si>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</si>
  <si>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</si>
  <si>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</si>
  <si>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</si>
  <si>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</si>
  <si>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</si>
  <si>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</si>
  <si>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</si>
  <si>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</si>
  <si>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</si>
  <si>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</si>
  <si>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</si>
  <si>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</si>
  <si>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</si>
  <si>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</si>
  <si>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</si>
  <si>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</si>
  <si>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</si>
  <si>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</si>
  <si>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</si>
  <si>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</si>
  <si>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</si>
  <si>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</si>
  <si>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</si>
  <si>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</si>
  <si>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</si>
  <si>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</si>
  <si>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</si>
  <si>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</si>
  <si>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</si>
  <si>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</si>
  <si>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</si>
  <si>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</si>
  <si>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</si>
  <si>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</si>
  <si>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</si>
  <si>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</si>
  <si>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</si>
  <si>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</si>
  <si>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</si>
  <si>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</si>
  <si>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</si>
  <si>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</si>
  <si>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</si>
  <si>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</si>
  <si>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</si>
  <si>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</si>
  <si>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</si>
  <si>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</si>
  <si>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</si>
  <si>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</si>
  <si>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</si>
  <si>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</si>
  <si>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</si>
  <si>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</si>
  <si>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</si>
  <si>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</si>
  <si>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</si>
  <si>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</si>
  <si>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</si>
  <si>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</si>
  <si>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</si>
  <si>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</si>
  <si>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</si>
  <si>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</si>
  <si>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</si>
  <si>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</si>
  <si>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</si>
  <si>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</si>
  <si>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</si>
  <si>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</si>
  <si>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</si>
  <si>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</si>
  <si>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</si>
  <si>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</si>
  <si>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</si>
  <si>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</si>
  <si>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</si>
  <si>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</si>
  <si>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</si>
  <si>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</si>
  <si>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</si>
  <si>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</si>
  <si>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</si>
  <si>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</si>
  <si>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</si>
  <si>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</si>
  <si>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</si>
  <si>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</si>
  <si>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</si>
  <si>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</si>
  <si>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</si>
  <si>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</si>
  <si>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</si>
  <si>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</si>
  <si>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</si>
  <si>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</si>
  <si>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</si>
  <si>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</si>
  <si>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</si>
  <si>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</si>
  <si>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</si>
  <si>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</si>
  <si>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</si>
  <si>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</si>
  <si>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</si>
  <si>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</si>
  <si>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</si>
  <si>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</si>
  <si>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</si>
  <si>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</si>
  <si>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</si>
  <si>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</si>
  <si>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</si>
  <si>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</si>
  <si>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</si>
  <si>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</si>
  <si>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</si>
  <si>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</si>
  <si>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</si>
  <si>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</si>
  <si>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</si>
  <si>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</si>
  <si>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</si>
  <si>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</si>
  <si>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</si>
  <si>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</si>
  <si>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</si>
  <si>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</si>
  <si>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</si>
  <si>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</si>
  <si>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</si>
  <si>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</si>
  <si>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</si>
  <si>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</si>
  <si>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</si>
  <si>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</si>
  <si>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</si>
  <si>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</si>
  <si>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</si>
  <si>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</si>
  <si>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</si>
  <si>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</si>
  <si>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</si>
  <si>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</si>
  <si>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</si>
  <si>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</si>
  <si>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</si>
  <si>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</si>
  <si>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</si>
  <si>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</si>
  <si>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</si>
  <si>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</si>
  <si>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</si>
  <si>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</si>
  <si>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</si>
  <si>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</si>
  <si>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</si>
  <si>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</si>
  <si>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</si>
  <si>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</si>
  <si>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</si>
  <si>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</si>
  <si>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</si>
  <si>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</si>
  <si>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</si>
  <si>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</si>
  <si>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</si>
  <si>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</si>
  <si>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</si>
  <si>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</si>
  <si>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</si>
  <si>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</si>
  <si>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</si>
  <si>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</si>
  <si>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</si>
  <si>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</si>
  <si>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</si>
  <si>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</si>
  <si>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</si>
  <si>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</si>
  <si>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</si>
  <si>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</si>
  <si>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</si>
  <si>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</si>
  <si>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</si>
  <si>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</si>
  <si>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</si>
  <si>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</si>
  <si>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</si>
  <si>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</si>
  <si>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</si>
  <si>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</si>
  <si>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</si>
  <si>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</si>
  <si>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</si>
  <si>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</si>
  <si>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</si>
  <si>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</si>
  <si>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</si>
  <si>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</si>
  <si>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</si>
  <si>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</si>
  <si>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</si>
  <si>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</si>
  <si>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</si>
  <si>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</si>
  <si>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</si>
  <si>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</si>
  <si>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</si>
  <si>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</si>
  <si>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</si>
  <si>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</si>
  <si>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</si>
  <si>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</si>
  <si>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</si>
  <si>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</si>
  <si>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</si>
  <si>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</si>
  <si>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</si>
  <si>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</si>
  <si>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</si>
  <si>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</si>
  <si>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</si>
  <si>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</si>
  <si>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</si>
  <si>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</si>
  <si>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</si>
  <si>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</si>
  <si>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</si>
  <si>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</si>
  <si>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</si>
  <si>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</si>
  <si>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</si>
  <si>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</si>
  <si>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</si>
  <si>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</si>
  <si>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</si>
  <si>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</si>
  <si>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</si>
  <si>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</si>
  <si>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</si>
  <si>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</si>
  <si>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</si>
  <si>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</si>
  <si>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</si>
  <si>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</si>
  <si>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</si>
  <si>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</si>
  <si>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</si>
  <si>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</si>
  <si>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</si>
  <si>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</si>
  <si>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</si>
  <si>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</si>
  <si>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</si>
  <si>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</si>
  <si>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</si>
  <si>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</si>
  <si>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</si>
  <si>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</si>
  <si>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</si>
  <si>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</si>
  <si>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</si>
  <si>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</si>
  <si>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</si>
  <si>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</si>
  <si>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</si>
  <si>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</si>
  <si>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</si>
  <si>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</si>
  <si>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</si>
  <si>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</si>
  <si>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</si>
  <si>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</si>
  <si>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</si>
  <si>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</si>
  <si>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</si>
  <si>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</si>
  <si>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</si>
  <si>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</si>
  <si>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</si>
  <si>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</si>
  <si>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</si>
  <si>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</si>
  <si>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</si>
  <si>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</si>
  <si>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</si>
  <si>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</si>
  <si>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</si>
  <si>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</si>
  <si>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</si>
  <si>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</si>
  <si>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</si>
  <si>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</si>
  <si>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</si>
  <si>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</si>
  <si>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</si>
  <si>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</si>
  <si>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</si>
  <si>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</si>
  <si>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</si>
  <si>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</si>
  <si>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</si>
  <si>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</si>
  <si>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</si>
  <si>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</si>
  <si>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</si>
  <si>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</si>
  <si>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</si>
  <si>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</si>
  <si>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</si>
  <si>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</si>
  <si>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</si>
  <si>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</si>
  <si>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</si>
  <si>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</si>
  <si>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</si>
  <si>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</si>
  <si>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</si>
  <si>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</si>
  <si>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</si>
  <si>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</si>
  <si>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</si>
  <si>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</si>
  <si>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</si>
  <si>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</si>
  <si>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</si>
  <si>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</si>
  <si>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</si>
  <si>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</si>
  <si>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</si>
  <si>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</si>
  <si>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</si>
  <si>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</si>
  <si>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</si>
  <si>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</si>
  <si>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</si>
  <si>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</si>
  <si>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</si>
  <si>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</si>
  <si>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</si>
  <si>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</si>
  <si>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</si>
  <si>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</si>
  <si>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</si>
  <si>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</si>
  <si>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</si>
  <si>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</si>
  <si>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</si>
  <si>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</si>
  <si>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</si>
  <si>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</si>
  <si>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</si>
  <si>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</si>
  <si>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</si>
  <si>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</si>
  <si>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</si>
  <si>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</si>
  <si>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</si>
  <si>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</si>
  <si>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</si>
  <si>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</si>
  <si>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</si>
  <si>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</si>
  <si>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</si>
  <si>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</si>
  <si>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</si>
  <si>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</si>
  <si>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</si>
  <si>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</si>
  <si>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</si>
  <si>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</si>
  <si>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</si>
  <si>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</si>
  <si>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</si>
  <si>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</si>
  <si>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</si>
  <si>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</si>
  <si>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</si>
  <si>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</si>
  <si>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</si>
  <si>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</si>
  <si>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</si>
  <si>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</si>
  <si>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</si>
  <si>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</si>
  <si>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</si>
  <si>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</si>
  <si>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</si>
  <si>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</si>
  <si>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</si>
  <si>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</si>
  <si>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</si>
  <si>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</si>
  <si>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</si>
  <si>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</si>
  <si>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</si>
  <si>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</si>
  <si>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</si>
  <si>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</si>
  <si>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</si>
  <si>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</si>
  <si>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</si>
  <si>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</si>
  <si>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</si>
  <si>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</si>
  <si>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</si>
  <si>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</si>
  <si>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</si>
  <si>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</si>
  <si>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</si>
  <si>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</si>
  <si>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</si>
  <si>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</si>
  <si>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</si>
  <si>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</si>
  <si>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</si>
  <si>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</si>
  <si>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</si>
  <si>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</si>
  <si>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</si>
  <si>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</si>
  <si>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</si>
  <si>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</si>
  <si>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</si>
  <si>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</si>
  <si>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</si>
  <si>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</si>
  <si>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</si>
  <si>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</si>
  <si>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</si>
  <si>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</si>
  <si>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</si>
  <si>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</si>
  <si>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</si>
  <si>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</si>
  <si>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</si>
  <si>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</si>
  <si>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</si>
  <si>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</si>
  <si>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</si>
  <si>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</si>
  <si>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</si>
  <si>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</si>
  <si>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</si>
  <si>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</si>
  <si>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</si>
  <si>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</si>
  <si>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</si>
  <si>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</si>
  <si>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</si>
  <si>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</si>
  <si>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</si>
  <si>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</si>
  <si>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</si>
  <si>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</si>
  <si>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</si>
  <si>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</si>
  <si>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</si>
  <si>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</si>
  <si>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</si>
  <si>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</si>
  <si>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</si>
  <si>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</si>
  <si>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</si>
  <si>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</si>
  <si>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</si>
  <si>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</si>
  <si>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</si>
  <si>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</si>
  <si>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</si>
  <si>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</si>
  <si>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</si>
  <si>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</si>
  <si>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</si>
  <si>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</si>
  <si>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</si>
  <si>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</si>
  <si>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</si>
  <si>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</si>
  <si>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</si>
  <si>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</si>
  <si>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</si>
  <si>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</si>
  <si>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</si>
  <si>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</si>
  <si>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</si>
  <si>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</si>
  <si>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</si>
  <si>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</si>
  <si>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</si>
  <si>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</si>
  <si>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</si>
  <si>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</si>
  <si>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</si>
  <si>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</si>
  <si>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</si>
  <si>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</si>
  <si>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</si>
  <si>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</si>
  <si>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</si>
  <si>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</si>
  <si>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</si>
  <si>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</si>
  <si>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</si>
  <si>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</si>
  <si>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</si>
  <si>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</si>
  <si>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</si>
  <si>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</si>
  <si>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</si>
  <si>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</si>
  <si>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</si>
  <si>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</si>
  <si>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</si>
  <si>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</si>
  <si>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</si>
  <si>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</si>
  <si>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</si>
  <si>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</si>
  <si>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</si>
  <si>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</si>
  <si>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</si>
  <si>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</si>
  <si>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</si>
  <si>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</si>
  <si>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</si>
  <si>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</si>
  <si>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</si>
  <si>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</si>
  <si>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</si>
  <si>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</si>
  <si>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</si>
  <si>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</si>
  <si>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</si>
  <si>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</si>
  <si>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</si>
  <si>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</si>
  <si>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</si>
  <si>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</si>
  <si>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</si>
  <si>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</si>
  <si>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</si>
  <si>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</si>
  <si>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</si>
  <si>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</si>
  <si>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</si>
  <si>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</si>
  <si>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</si>
  <si>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</si>
  <si>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</si>
  <si>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</si>
  <si>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</si>
  <si>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</si>
  <si>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</si>
  <si>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</si>
  <si>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</si>
  <si>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</si>
  <si>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</si>
  <si>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</si>
  <si>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</si>
  <si>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</si>
  <si>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</si>
  <si>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</si>
  <si>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</si>
  <si>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</si>
  <si>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</si>
  <si>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</si>
  <si>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</si>
  <si>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</si>
  <si>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</si>
  <si>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</si>
  <si>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</si>
  <si>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</si>
  <si>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</si>
  <si>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</si>
  <si>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</si>
  <si>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</si>
  <si>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</si>
  <si>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</si>
  <si>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</si>
  <si>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</si>
  <si>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</si>
  <si>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</si>
  <si>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</si>
  <si>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</si>
  <si>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</si>
  <si>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</si>
  <si>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</si>
  <si>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</si>
  <si>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</si>
  <si>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</si>
  <si>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</si>
  <si>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</si>
  <si>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</si>
  <si>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</si>
  <si>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</si>
  <si>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</si>
  <si>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</si>
  <si>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</si>
  <si>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</si>
  <si>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</si>
  <si>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</si>
  <si>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</si>
  <si>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</si>
  <si>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</si>
  <si>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</si>
  <si>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</si>
  <si>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</si>
  <si>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</si>
  <si>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</si>
  <si>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</si>
  <si>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</si>
  <si>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</si>
  <si>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</si>
  <si>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</si>
  <si>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</si>
  <si>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</si>
  <si>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</si>
  <si>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</si>
  <si>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</si>
  <si>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</si>
  <si>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</si>
  <si>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</si>
  <si>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</si>
  <si>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</si>
  <si>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</si>
  <si>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</si>
  <si>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</si>
  <si>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</si>
  <si>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</si>
  <si>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</si>
  <si>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</si>
  <si>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</si>
  <si>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</si>
  <si>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</si>
  <si>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</si>
  <si>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</si>
  <si>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</si>
  <si>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</si>
  <si>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</si>
  <si>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</si>
  <si>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</si>
  <si>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</si>
  <si>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</si>
  <si>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</si>
  <si>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</si>
  <si>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</si>
  <si>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</si>
  <si>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</si>
  <si>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</si>
  <si>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</si>
  <si>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</si>
  <si>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</si>
  <si>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</si>
  <si>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</si>
  <si>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</si>
  <si>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</si>
  <si>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</si>
  <si>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</si>
  <si>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</si>
  <si>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</si>
  <si>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</si>
  <si>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</si>
  <si>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</si>
  <si>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</si>
  <si>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</si>
  <si>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</si>
  <si>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</si>
  <si>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</si>
  <si>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</si>
  <si>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</si>
  <si>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</si>
  <si>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</si>
  <si>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</si>
  <si>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</si>
  <si>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</si>
  <si>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</si>
  <si>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</si>
  <si>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</si>
  <si>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</si>
  <si>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</si>
  <si>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</si>
  <si>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</si>
  <si>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</si>
  <si>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</si>
  <si>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</si>
  <si>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</si>
  <si>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</si>
  <si>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</si>
  <si>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</si>
  <si>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</si>
  <si>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</si>
  <si>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</si>
  <si>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</si>
  <si>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</si>
  <si>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</si>
  <si>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</si>
  <si>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</si>
  <si>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</si>
  <si>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</si>
  <si>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</si>
  <si>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</si>
  <si>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</si>
  <si>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</si>
  <si>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</si>
  <si>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</si>
  <si>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</si>
  <si>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</si>
  <si>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</si>
  <si>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</si>
  <si>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</si>
  <si>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</si>
  <si>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</si>
  <si>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</si>
  <si>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</si>
  <si>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</si>
  <si>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</si>
  <si>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</si>
  <si>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</si>
  <si>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</si>
  <si>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</si>
  <si>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</si>
  <si>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</si>
  <si>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</si>
  <si>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</si>
  <si>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</si>
  <si>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</si>
  <si>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</si>
  <si>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</si>
  <si>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</si>
  <si>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</si>
  <si>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</si>
  <si>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</si>
  <si>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</si>
  <si>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</si>
  <si>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</si>
  <si>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</si>
  <si>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</si>
  <si>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</si>
  <si>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</si>
  <si>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</si>
  <si>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</si>
  <si>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</si>
  <si>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</si>
  <si>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</si>
  <si>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</si>
  <si>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</si>
  <si>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</si>
  <si>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</si>
  <si>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</si>
  <si>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</si>
  <si>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</si>
  <si>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</si>
  <si>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</si>
  <si>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</si>
  <si>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</si>
  <si>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</si>
  <si>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</si>
  <si>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</si>
  <si>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</si>
  <si>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</si>
  <si>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</si>
  <si>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</si>
  <si>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</si>
  <si>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</si>
  <si>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</si>
  <si>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</si>
  <si>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</si>
  <si>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</si>
  <si>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</si>
  <si>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</si>
  <si>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</si>
  <si>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</si>
  <si>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</si>
  <si>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</si>
  <si>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</si>
  <si>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</si>
  <si>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</si>
  <si>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</si>
  <si>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</si>
  <si>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</si>
  <si>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</si>
  <si>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</si>
  <si>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</si>
  <si>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</si>
  <si>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</si>
  <si>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</si>
  <si>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</si>
  <si>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</si>
  <si>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</si>
  <si>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</si>
  <si>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</si>
  <si>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</si>
  <si>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</si>
  <si>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</si>
  <si>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</si>
  <si>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</si>
  <si>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</si>
  <si>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</si>
  <si>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</si>
  <si>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</si>
  <si>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</si>
  <si>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</si>
  <si>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</si>
  <si>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</si>
  <si>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</si>
  <si>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</si>
  <si>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</si>
  <si>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</si>
  <si>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</si>
  <si>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</si>
  <si>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</si>
  <si>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</si>
  <si>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</si>
  <si>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</si>
  <si>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</si>
  <si>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</si>
  <si>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</si>
  <si>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</si>
  <si>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</si>
  <si>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</si>
  <si>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</si>
  <si>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</si>
  <si>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</si>
  <si>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</si>
  <si>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</si>
  <si>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</si>
  <si>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</si>
  <si>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</si>
  <si>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</si>
  <si>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</si>
  <si>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</si>
  <si>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</si>
  <si>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</si>
  <si>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</si>
  <si>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</si>
  <si>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</si>
  <si>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</si>
  <si>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</si>
  <si>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</si>
  <si>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</si>
  <si>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</si>
  <si>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</si>
  <si>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</si>
  <si>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</si>
  <si>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</si>
  <si>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</si>
  <si>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</si>
  <si>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</si>
  <si>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</si>
  <si>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</si>
  <si>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</si>
  <si>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</si>
  <si>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</si>
  <si>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</si>
  <si>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</si>
  <si>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</si>
  <si>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</si>
  <si>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</si>
  <si>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</si>
  <si>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</si>
  <si>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</si>
  <si>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</si>
  <si>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</si>
  <si>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</si>
  <si>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</si>
  <si>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</si>
  <si>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</si>
  <si>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</si>
  <si>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</si>
  <si>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</si>
  <si>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</si>
  <si>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</si>
  <si>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</si>
  <si>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</si>
  <si>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</si>
  <si>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</si>
  <si>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</si>
  <si>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</si>
  <si>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</si>
  <si>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</si>
  <si>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</si>
  <si>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</si>
  <si>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</si>
  <si>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</si>
  <si>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</si>
  <si>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</si>
  <si>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</si>
  <si>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</si>
  <si>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</si>
  <si>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</si>
  <si>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</si>
  <si>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</si>
  <si>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</si>
  <si>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</si>
  <si>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</si>
  <si>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</si>
  <si>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</si>
  <si>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</si>
  <si>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</si>
  <si>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</si>
  <si>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</si>
  <si>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</si>
  <si>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</si>
  <si>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</si>
  <si>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</si>
  <si>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</si>
  <si>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</si>
  <si>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</si>
  <si>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</si>
  <si>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</si>
  <si>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</si>
  <si>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</si>
  <si>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</si>
  <si>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</si>
  <si>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</si>
  <si>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</si>
  <si>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</si>
  <si>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</si>
  <si>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</si>
  <si>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</si>
  <si>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</si>
  <si>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</si>
  <si>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</si>
  <si>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</si>
  <si>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</si>
  <si>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</si>
  <si>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</si>
  <si>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</si>
  <si>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</si>
  <si>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</si>
  <si>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</si>
  <si>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</si>
  <si>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</si>
  <si>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</si>
  <si>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</si>
  <si>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</si>
  <si>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</si>
  <si>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</si>
  <si>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</si>
  <si>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</si>
  <si>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</si>
  <si>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</si>
  <si>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</si>
  <si>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</si>
  <si>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</si>
  <si>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</si>
  <si>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</si>
  <si>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</si>
  <si>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</si>
  <si>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</si>
  <si>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</si>
  <si>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</si>
  <si>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</si>
  <si>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</si>
  <si>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</si>
  <si>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</si>
  <si>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</si>
  <si>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</si>
  <si>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</si>
  <si>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</si>
  <si>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</si>
  <si>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</si>
  <si>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</si>
  <si>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</si>
  <si>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</si>
  <si>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</si>
  <si>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</si>
  <si>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</si>
  <si>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</si>
  <si>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</si>
  <si>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</si>
  <si>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</si>
  <si>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</si>
  <si>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</si>
  <si>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</si>
  <si>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</si>
  <si>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</si>
  <si>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</si>
  <si>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</si>
  <si>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</si>
  <si>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</si>
  <si>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</si>
  <si>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</si>
  <si>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</si>
  <si>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</si>
  <si>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</si>
  <si>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</si>
  <si>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</si>
  <si>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</si>
  <si>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</si>
  <si>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</si>
  <si>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</si>
  <si>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</si>
  <si>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</si>
  <si>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</si>
  <si>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</si>
  <si>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</si>
  <si>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</si>
  <si>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</si>
  <si>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</si>
  <si>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</si>
  <si>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</si>
  <si>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</si>
  <si>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</si>
  <si>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</si>
  <si>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</si>
  <si>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</si>
  <si>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</si>
  <si>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</si>
  <si>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</si>
  <si>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</si>
  <si>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</si>
  <si>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</si>
  <si>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</si>
  <si>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</si>
  <si>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</si>
  <si>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</si>
  <si>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</si>
  <si>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</si>
  <si>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</si>
  <si>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</si>
  <si>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</si>
  <si>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</si>
  <si>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</si>
  <si>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</si>
  <si>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</si>
  <si>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</si>
  <si>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</si>
  <si>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</si>
  <si>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</si>
  <si>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</si>
  <si>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</si>
  <si>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</si>
  <si>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</si>
  <si>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</si>
  <si>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</si>
  <si>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</si>
  <si>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</si>
  <si>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</si>
  <si>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</si>
  <si>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</si>
  <si>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</si>
  <si>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</si>
  <si>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</si>
  <si>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</si>
  <si>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</si>
  <si>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</si>
  <si>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</si>
  <si>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</si>
  <si>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</si>
  <si>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</si>
  <si>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</si>
  <si>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</si>
  <si>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</si>
  <si>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</si>
  <si>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</si>
  <si>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</si>
  <si>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</si>
  <si>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</si>
  <si>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</si>
  <si>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</si>
  <si>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</si>
  <si>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</si>
  <si>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</si>
  <si>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</si>
  <si>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</si>
  <si>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</si>
  <si>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</si>
  <si>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</si>
  <si>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</si>
  <si>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</si>
  <si>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</si>
  <si>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</si>
  <si>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</si>
  <si>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</si>
  <si>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</si>
  <si>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</si>
  <si>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</si>
  <si>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</si>
  <si>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</si>
  <si>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</si>
  <si>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</si>
  <si>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</si>
  <si>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</si>
  <si>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</si>
  <si>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</si>
  <si>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</si>
  <si>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</si>
  <si>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</si>
  <si>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</si>
  <si>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</si>
  <si>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</si>
  <si>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</si>
  <si>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</si>
  <si>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</si>
  <si>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</si>
  <si>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</si>
  <si>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</si>
  <si>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</si>
  <si>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</si>
  <si>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</si>
  <si>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</si>
  <si>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</si>
  <si>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</si>
  <si>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</si>
  <si>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</si>
  <si>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</si>
  <si>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</si>
  <si>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</si>
  <si>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</si>
  <si>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</si>
  <si>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</si>
  <si>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</si>
  <si>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</si>
  <si>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</si>
  <si>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</si>
  <si>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</si>
  <si>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</si>
  <si>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</si>
  <si>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</si>
  <si>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</si>
  <si>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</si>
  <si>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</si>
  <si>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</si>
  <si>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</si>
  <si>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</si>
  <si>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</si>
  <si>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</si>
  <si>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</si>
  <si>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</si>
  <si>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</si>
  <si>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</si>
  <si>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</si>
  <si>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</si>
  <si>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</si>
  <si>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</si>
  <si>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</si>
  <si>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</si>
  <si>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</si>
  <si>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</si>
  <si>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</si>
  <si>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</si>
  <si>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</si>
  <si>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</si>
  <si>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</si>
  <si>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</si>
  <si>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</si>
  <si>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</si>
  <si>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</si>
  <si>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</si>
  <si>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</si>
  <si>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</si>
  <si>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</si>
  <si>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</si>
  <si>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</si>
  <si>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</si>
  <si>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</si>
  <si>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</si>
  <si>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</si>
  <si>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</si>
  <si>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</si>
  <si>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</si>
  <si>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</si>
  <si>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</si>
  <si>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</si>
  <si>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</si>
  <si>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</si>
  <si>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</si>
  <si>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</si>
  <si>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</si>
  <si>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</si>
  <si>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</si>
  <si>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</si>
  <si>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</si>
  <si>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</si>
  <si>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</si>
  <si>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</si>
  <si>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</si>
  <si>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</si>
  <si>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</si>
  <si>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</si>
  <si>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</si>
  <si>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</si>
  <si>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</si>
  <si>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</si>
  <si>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</si>
  <si>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</si>
  <si>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</si>
  <si>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</si>
  <si>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</si>
  <si>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</si>
  <si>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</si>
  <si>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</si>
  <si>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</si>
  <si>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</si>
  <si>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</si>
  <si>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</si>
  <si>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</si>
  <si>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</si>
  <si>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</si>
  <si>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</si>
  <si>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</si>
  <si>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</si>
  <si>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</si>
  <si>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</si>
  <si>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</si>
  <si>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</si>
  <si>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</si>
  <si>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</si>
  <si>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</si>
  <si>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</si>
  <si>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</si>
  <si>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</si>
  <si>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</si>
  <si>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</si>
  <si>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</si>
  <si>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</si>
  <si>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</si>
  <si>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</si>
  <si>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</si>
  <si>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</si>
  <si>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</si>
  <si>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</si>
  <si>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</si>
  <si>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</si>
  <si>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</si>
  <si>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</si>
  <si>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</si>
  <si>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</si>
  <si>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</si>
  <si>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</si>
  <si>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</si>
  <si>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</si>
  <si>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</si>
  <si>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</si>
  <si>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</si>
  <si>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</si>
  <si>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</si>
  <si>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</si>
  <si>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</si>
  <si>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</si>
  <si>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</si>
  <si>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</si>
  <si>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</si>
  <si>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</si>
  <si>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</si>
  <si>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</si>
  <si>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</si>
  <si>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</si>
  <si>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</si>
  <si>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</si>
  <si>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</si>
  <si>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</si>
  <si>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</si>
  <si>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</si>
  <si>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</si>
  <si>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</si>
  <si>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</si>
  <si>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</si>
  <si>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</si>
  <si>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</si>
  <si>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</si>
  <si>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</si>
  <si>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</si>
  <si>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</si>
  <si>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</si>
  <si>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</si>
  <si>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</si>
  <si>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</si>
  <si>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</si>
  <si>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</si>
  <si>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</si>
  <si>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</si>
  <si>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</si>
  <si>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</si>
  <si>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</si>
  <si>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</si>
  <si>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</si>
  <si>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</si>
  <si>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</si>
  <si>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</si>
  <si>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</si>
  <si>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</si>
  <si>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</si>
  <si>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</si>
  <si>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</si>
  <si>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</si>
  <si>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</si>
  <si>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</si>
  <si>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</si>
  <si>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</si>
  <si>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</si>
  <si>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</si>
  <si>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</si>
  <si>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</si>
  <si>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</si>
  <si>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</si>
  <si>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</si>
  <si>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</si>
  <si>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</si>
  <si>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</si>
  <si>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</si>
  <si>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</si>
  <si>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</si>
  <si>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</si>
  <si>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</si>
  <si>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</si>
  <si>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</si>
  <si>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</si>
  <si>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</si>
  <si>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</si>
  <si>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</si>
  <si>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</si>
  <si>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</si>
  <si>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</si>
  <si>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</si>
  <si>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</si>
  <si>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</si>
  <si>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</si>
  <si>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</si>
  <si>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</si>
  <si>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</si>
  <si>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</si>
  <si>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</si>
  <si>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</si>
  <si>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</si>
  <si>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</si>
  <si>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</si>
  <si>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</si>
  <si>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</si>
  <si>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</si>
  <si>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</si>
  <si>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</si>
  <si>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</si>
  <si>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</si>
  <si>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</si>
  <si>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</si>
  <si>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</si>
  <si>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</si>
  <si>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</si>
  <si>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</si>
  <si>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</si>
  <si>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</si>
  <si>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</si>
  <si>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</si>
  <si>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</si>
  <si>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</si>
  <si>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</si>
  <si>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</si>
  <si>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</si>
  <si>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</si>
  <si>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</si>
  <si>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</si>
  <si>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</si>
  <si>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</si>
  <si>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</si>
  <si>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</si>
  <si>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</si>
  <si>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</si>
  <si>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</si>
  <si>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</si>
  <si>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</si>
  <si>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</si>
  <si>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</si>
  <si>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</si>
  <si>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</si>
  <si>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</si>
  <si>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</si>
  <si>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</si>
  <si>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</si>
  <si>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</si>
  <si>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</si>
  <si>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</si>
  <si>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</si>
  <si>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</si>
  <si>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</si>
  <si>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</si>
  <si>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</si>
  <si>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</si>
  <si>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</si>
  <si>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</si>
  <si>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</si>
  <si>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</si>
  <si>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</si>
  <si>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</si>
  <si>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</si>
  <si>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</si>
  <si>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</si>
  <si>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</si>
  <si>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</si>
  <si>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</si>
  <si>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</si>
  <si>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</si>
  <si>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</si>
  <si>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</si>
  <si>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</si>
  <si>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</si>
  <si>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</si>
  <si>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</si>
  <si>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</si>
  <si>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</si>
  <si>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</si>
  <si>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</si>
  <si>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</si>
  <si>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</si>
  <si>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</si>
  <si>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</si>
  <si>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</si>
  <si>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</si>
  <si>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</si>
  <si>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</si>
  <si>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</si>
  <si>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</si>
  <si>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</si>
  <si>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</si>
  <si>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</si>
  <si>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</si>
  <si>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</si>
  <si>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</si>
  <si>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</si>
  <si>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</si>
  <si>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</si>
  <si>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</si>
  <si>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</si>
  <si>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</si>
  <si>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</si>
  <si>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</si>
  <si>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</si>
  <si>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</si>
  <si>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</si>
  <si>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</si>
  <si>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</si>
  <si>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</si>
  <si>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</si>
  <si>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</si>
  <si>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</si>
  <si>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</si>
  <si>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</si>
  <si>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</si>
  <si>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</si>
  <si>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</si>
  <si>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</si>
  <si>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</si>
  <si>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</si>
  <si>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</si>
  <si>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</si>
  <si>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</si>
  <si>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</si>
  <si>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</si>
  <si>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</si>
  <si>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</si>
  <si>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</si>
  <si>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</si>
  <si>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</si>
  <si>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</si>
  <si>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</si>
  <si>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</si>
  <si>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</si>
  <si>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</si>
  <si>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</si>
  <si>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</si>
  <si>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</si>
  <si>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</si>
  <si>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</si>
  <si>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</si>
  <si>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</si>
  <si>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</si>
  <si>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</si>
  <si>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</si>
  <si>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</si>
  <si>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</si>
  <si>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</si>
  <si>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</si>
  <si>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</si>
  <si>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</si>
  <si>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</si>
  <si>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</si>
  <si>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</si>
  <si>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</si>
  <si>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</si>
  <si>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</si>
  <si>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</si>
  <si>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</si>
  <si>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</si>
  <si>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</si>
  <si>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</si>
  <si>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</si>
  <si>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</si>
  <si>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</si>
  <si>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</si>
  <si>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</si>
  <si>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</si>
  <si>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</si>
  <si>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</si>
  <si>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</si>
  <si>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</si>
  <si>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</si>
  <si>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</si>
  <si>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</si>
  <si>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</si>
  <si>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</si>
  <si>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</si>
  <si>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</si>
  <si>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</si>
  <si>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</si>
  <si>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</si>
  <si>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</si>
  <si>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</si>
  <si>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</si>
  <si>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</si>
  <si>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</si>
  <si>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</si>
  <si>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</si>
  <si>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</si>
  <si>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</si>
  <si>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</si>
  <si>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</si>
  <si>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</si>
  <si>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</si>
  <si>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</si>
  <si>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</si>
  <si>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</si>
  <si>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</si>
  <si>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</si>
  <si>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</si>
  <si>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</si>
  <si>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</si>
  <si>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</si>
  <si>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</si>
  <si>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</si>
  <si>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</si>
  <si>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</si>
  <si>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</si>
  <si>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</si>
  <si>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</si>
  <si>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</si>
  <si>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</si>
  <si>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</si>
  <si>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</si>
  <si>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</si>
  <si>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</si>
  <si>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</si>
  <si>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</si>
  <si>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</si>
  <si>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</si>
  <si>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</si>
  <si>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</si>
  <si>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</si>
  <si>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</si>
  <si>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</si>
  <si>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</si>
  <si>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</si>
  <si>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</si>
  <si>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</si>
  <si>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</si>
  <si>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</si>
  <si>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</si>
  <si>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</si>
  <si>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</si>
  <si>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</si>
  <si>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</si>
  <si>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</si>
  <si>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</si>
  <si>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</si>
  <si>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</si>
  <si>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</si>
  <si>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</si>
  <si>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</si>
  <si>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</si>
  <si>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</si>
  <si>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</si>
  <si>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</si>
  <si>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</si>
  <si>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</si>
  <si>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</si>
  <si>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</si>
  <si>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</si>
  <si>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</si>
  <si>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</si>
  <si>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</si>
  <si>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</si>
  <si>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</si>
  <si>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</si>
  <si>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</si>
  <si>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</si>
  <si>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</si>
  <si>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</si>
  <si>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</si>
  <si>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</si>
  <si>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</si>
  <si>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</si>
  <si>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</si>
  <si>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</si>
  <si>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</si>
  <si>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</si>
  <si>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</si>
  <si>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</si>
  <si>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</si>
  <si>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</si>
  <si>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</si>
  <si>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</si>
  <si>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</si>
  <si>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</si>
  <si>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</si>
  <si>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</si>
  <si>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</si>
  <si>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</si>
  <si>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</si>
  <si>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</si>
  <si>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</si>
  <si>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</si>
  <si>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</si>
  <si>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</si>
  <si>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</si>
  <si>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</si>
  <si>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</si>
  <si>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</si>
  <si>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</si>
  <si>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</si>
  <si>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</si>
  <si>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</si>
  <si>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</si>
  <si>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</si>
  <si>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</si>
  <si>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</si>
  <si>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</si>
  <si>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</si>
  <si>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</si>
  <si>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</si>
  <si>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</si>
  <si>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</si>
  <si>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</si>
  <si>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</si>
  <si>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</si>
  <si>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</si>
  <si>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</si>
  <si>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</si>
  <si>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</si>
  <si>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</si>
  <si>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</si>
  <si>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</si>
  <si>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</si>
  <si>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</si>
  <si>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</si>
  <si>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</si>
  <si>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</si>
  <si>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</si>
  <si>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</si>
  <si>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</si>
  <si>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</si>
  <si>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</si>
  <si>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</si>
  <si>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</si>
  <si>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</si>
  <si>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</si>
  <si>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</si>
  <si>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</si>
  <si>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</si>
  <si>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</si>
  <si>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</si>
  <si>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</si>
  <si>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</si>
  <si>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</si>
  <si>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</si>
  <si>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</si>
  <si>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</si>
  <si>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</si>
  <si>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</si>
  <si>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</si>
  <si>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</si>
  <si>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</si>
  <si>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</si>
  <si>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</si>
  <si>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</si>
  <si>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</si>
  <si>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</si>
  <si>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</si>
  <si>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</si>
  <si>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</si>
  <si>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</si>
  <si>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</si>
  <si>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</si>
  <si>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</si>
  <si>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</si>
  <si>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</si>
  <si>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</si>
  <si>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</si>
  <si>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</si>
  <si>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</si>
  <si>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</si>
  <si>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</si>
  <si>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</si>
  <si>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</si>
  <si>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</si>
  <si>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</si>
  <si>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</si>
  <si>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</si>
  <si>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</si>
  <si>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</si>
  <si>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</si>
  <si>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</si>
  <si>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</si>
  <si>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</si>
  <si>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</si>
  <si>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</si>
  <si>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</si>
  <si>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</si>
  <si>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</si>
  <si>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</si>
  <si>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</si>
  <si>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</si>
  <si>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</si>
  <si>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</si>
  <si>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</si>
  <si>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</si>
  <si>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</si>
  <si>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</si>
  <si>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</si>
  <si>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</si>
  <si>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</si>
  <si>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</si>
  <si>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</si>
  <si>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</si>
  <si>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</si>
  <si>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</si>
  <si>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</si>
  <si>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</si>
  <si>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</si>
  <si>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</si>
  <si>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</si>
  <si>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</si>
  <si>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</si>
  <si>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</si>
  <si>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</si>
  <si>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</si>
  <si>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</si>
  <si>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</si>
  <si>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</si>
  <si>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</si>
  <si>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</si>
  <si>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</si>
  <si>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</si>
  <si>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</si>
  <si>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</si>
  <si>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</si>
  <si>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</si>
  <si>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</si>
  <si>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</si>
  <si>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</si>
  <si>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</si>
  <si>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</si>
  <si>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</si>
  <si>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</si>
  <si>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</si>
  <si>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</si>
  <si>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</si>
  <si>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</si>
  <si>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</si>
  <si>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</si>
  <si>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</si>
  <si>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</si>
  <si>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</si>
  <si>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</si>
  <si>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</si>
  <si>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</si>
  <si>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</si>
  <si>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</si>
  <si>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</si>
  <si>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</si>
  <si>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</si>
  <si>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</si>
  <si>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</si>
  <si>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</si>
  <si>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</si>
  <si>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</si>
  <si>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</si>
  <si>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</si>
  <si>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</si>
  <si>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</si>
  <si>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</si>
  <si>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</si>
  <si>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</si>
  <si>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</si>
  <si>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</si>
  <si>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</si>
  <si>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</si>
  <si>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</si>
  <si>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</si>
  <si>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</si>
  <si>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</si>
  <si>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</si>
  <si>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</si>
  <si>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</si>
  <si>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</si>
  <si>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</si>
  <si>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</si>
  <si>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</si>
  <si>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</si>
  <si>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</si>
  <si>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</si>
  <si>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</si>
  <si>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</si>
  <si>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</si>
  <si>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</si>
  <si>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</si>
  <si>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</si>
  <si>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</si>
  <si>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</si>
  <si>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</si>
  <si>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</si>
  <si>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</si>
  <si>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</si>
  <si>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</si>
  <si>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</si>
  <si>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</si>
  <si>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</si>
  <si>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</si>
  <si>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</si>
  <si>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</si>
  <si>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</si>
  <si>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</si>
  <si>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</si>
  <si>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</si>
  <si>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</si>
  <si>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</si>
  <si>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</si>
  <si>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</si>
  <si>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</si>
  <si>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</si>
  <si>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</si>
  <si>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</si>
  <si>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</si>
  <si>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</si>
  <si>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</si>
  <si>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</si>
  <si>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</si>
  <si>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</si>
  <si>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</si>
  <si>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</si>
  <si>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</si>
  <si>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</si>
  <si>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</si>
  <si>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</si>
  <si>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</si>
  <si>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</si>
  <si>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</si>
  <si>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</si>
  <si>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</si>
  <si>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</si>
  <si>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</si>
  <si>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</si>
  <si>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</si>
  <si>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</si>
  <si>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</si>
  <si>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</si>
  <si>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</si>
  <si>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</si>
  <si>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</si>
  <si>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</si>
  <si>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</si>
  <si>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</si>
  <si>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</si>
  <si>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</si>
  <si>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</si>
  <si>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</si>
  <si>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</si>
  <si>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</si>
  <si>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</si>
  <si>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</si>
  <si>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</si>
  <si>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</si>
  <si>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</si>
  <si>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</si>
  <si>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</si>
  <si>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</si>
  <si>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</si>
  <si>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</si>
  <si>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</si>
  <si>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</si>
  <si>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</si>
  <si>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</si>
  <si>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</si>
  <si>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</si>
  <si>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</si>
  <si>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</si>
  <si>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</si>
  <si>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</si>
  <si>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</si>
  <si>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</si>
  <si>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</si>
  <si>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</si>
  <si>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</si>
  <si>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</si>
  <si>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</si>
  <si>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</si>
  <si>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</si>
  <si>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</si>
  <si>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</si>
  <si>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</si>
  <si>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</si>
  <si>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</si>
  <si>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</si>
  <si>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</si>
  <si>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</si>
  <si>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</si>
  <si>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</si>
  <si>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</si>
  <si>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</si>
  <si>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</si>
  <si>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</si>
  <si>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</si>
  <si>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</si>
  <si>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</si>
  <si>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</si>
  <si>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</si>
  <si>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</si>
  <si>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</si>
  <si>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</si>
  <si>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</si>
  <si>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</si>
  <si>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</si>
  <si>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</si>
  <si>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</si>
  <si>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</si>
  <si>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</si>
  <si>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</si>
  <si>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</si>
  <si>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</si>
  <si>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</si>
  <si>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</si>
  <si>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</si>
  <si>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</si>
  <si>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</si>
  <si>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</si>
  <si>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</si>
  <si>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</si>
  <si>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</si>
  <si>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</si>
  <si>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</si>
  <si>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</si>
  <si>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</si>
  <si>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</si>
  <si>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</si>
  <si>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</si>
  <si>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</si>
  <si>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</si>
  <si>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</si>
  <si>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</si>
  <si>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</si>
  <si>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</si>
  <si>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</si>
  <si>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</si>
  <si>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</si>
  <si>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</si>
  <si>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</si>
  <si>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</si>
  <si>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</si>
  <si>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</si>
  <si>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</si>
  <si>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</si>
  <si>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</si>
  <si>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</si>
  <si>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</si>
  <si>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</si>
  <si>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</si>
  <si>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</si>
  <si>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</si>
  <si>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</si>
  <si>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</si>
  <si>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</si>
  <si>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</si>
  <si>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</si>
  <si>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</si>
  <si>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</si>
  <si>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</si>
  <si>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</si>
  <si>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</si>
  <si>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</si>
  <si>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</si>
  <si>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</si>
  <si>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</si>
  <si>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</si>
  <si>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</si>
  <si>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</si>
  <si>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</si>
  <si>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</si>
  <si>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</si>
  <si>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</si>
  <si>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</si>
  <si>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</si>
  <si>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</si>
  <si>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</si>
  <si>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</si>
  <si>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</si>
  <si>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</si>
  <si>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</si>
  <si>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</si>
  <si>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</si>
  <si>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</si>
  <si>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</si>
  <si>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</si>
  <si>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</si>
  <si>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</si>
  <si>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</si>
  <si>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</si>
  <si>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</si>
  <si>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</si>
  <si>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</si>
  <si>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</si>
  <si>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</si>
  <si>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</si>
  <si>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</si>
  <si>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</si>
  <si>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</si>
  <si>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</si>
  <si>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</si>
  <si>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</si>
  <si>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</si>
  <si>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</si>
  <si>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</si>
  <si>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</si>
  <si>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</si>
  <si>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</si>
  <si>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</si>
  <si>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</si>
  <si>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</si>
  <si>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</si>
  <si>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</si>
  <si>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</si>
  <si>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</si>
  <si>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</si>
  <si>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</si>
  <si>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</si>
  <si>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</si>
  <si>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</si>
  <si>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</si>
  <si>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</si>
  <si>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</si>
  <si>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</si>
  <si>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</si>
  <si>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</si>
  <si>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</si>
  <si>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</si>
  <si>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</si>
  <si>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</si>
  <si>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</si>
  <si>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</si>
  <si>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</si>
  <si>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</si>
  <si>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</si>
  <si>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</si>
  <si>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</si>
  <si>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</si>
  <si>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</si>
  <si>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</si>
  <si>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</si>
  <si>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</si>
  <si>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</si>
  <si>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</si>
  <si>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</si>
  <si>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</si>
  <si>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</si>
  <si>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</si>
  <si>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</si>
  <si>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</si>
  <si>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</si>
  <si>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</si>
  <si>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</si>
  <si>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</si>
  <si>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</si>
  <si>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</si>
  <si>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</si>
  <si>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</si>
  <si>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</si>
  <si>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</si>
  <si>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</si>
  <si>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</si>
  <si>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</si>
  <si>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</si>
  <si>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</si>
  <si>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</si>
  <si>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</si>
  <si>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</si>
  <si>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</si>
  <si>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</si>
  <si>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</si>
  <si>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</si>
  <si>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</si>
  <si>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</si>
  <si>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</si>
  <si>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</si>
  <si>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</si>
  <si>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</si>
  <si>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</si>
  <si>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</si>
  <si>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</si>
  <si>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</si>
  <si>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</si>
  <si>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</si>
  <si>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</si>
  <si>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</si>
  <si>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</si>
  <si>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</si>
  <si>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</si>
  <si>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</si>
  <si>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</si>
  <si>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</si>
  <si>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</si>
  <si>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</si>
  <si>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</si>
  <si>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</si>
  <si>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</si>
  <si>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</si>
  <si>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</si>
  <si>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</si>
  <si>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</si>
  <si>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</si>
  <si>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</si>
  <si>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</si>
  <si>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</si>
  <si>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</si>
  <si>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</si>
  <si>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</si>
  <si>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</si>
  <si>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</si>
  <si>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</si>
  <si>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</si>
  <si>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</si>
  <si>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</si>
  <si>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</si>
  <si>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</si>
  <si>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</si>
  <si>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</si>
  <si>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</si>
  <si>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</si>
  <si>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</si>
  <si>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</si>
  <si>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</si>
  <si>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</si>
  <si>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</si>
  <si>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</si>
  <si>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</si>
  <si>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</si>
  <si>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</si>
  <si>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</si>
  <si>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</si>
  <si>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</si>
  <si>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</si>
  <si>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</si>
  <si>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</si>
  <si>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</si>
  <si>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</si>
  <si>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</si>
  <si>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</si>
  <si>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</si>
  <si>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</si>
  <si>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</si>
  <si>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</si>
  <si>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</si>
  <si>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</si>
  <si>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</si>
  <si>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</si>
  <si>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</si>
  <si>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</si>
  <si>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</si>
  <si>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</si>
  <si>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</si>
  <si>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</si>
  <si>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</si>
  <si>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</si>
  <si>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</si>
  <si>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</si>
  <si>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</si>
  <si>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</si>
  <si>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</si>
  <si>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</si>
  <si>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</si>
  <si>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</si>
  <si>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</si>
  <si>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</si>
  <si>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</si>
  <si>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</si>
  <si>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</si>
  <si>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</si>
  <si>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</si>
  <si>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</si>
  <si>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</si>
  <si>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</si>
  <si>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</si>
  <si>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</si>
  <si>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</si>
  <si>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</si>
  <si>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</si>
  <si>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</si>
  <si>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</si>
  <si>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</si>
  <si>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</si>
  <si>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</si>
  <si>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</si>
  <si>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</si>
  <si>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</si>
  <si>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</si>
  <si>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</si>
  <si>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</si>
  <si>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</si>
  <si>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</si>
  <si>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</si>
  <si>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</si>
  <si>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</si>
  <si>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</si>
  <si>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</si>
  <si>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</si>
  <si>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</si>
  <si>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</si>
  <si>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</si>
  <si>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</si>
  <si>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</si>
  <si>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</si>
  <si>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</si>
  <si>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</si>
  <si>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</si>
  <si>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</si>
  <si>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</si>
  <si>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</si>
  <si>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</si>
  <si>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</si>
  <si>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</si>
  <si>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</si>
  <si>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</si>
  <si>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</si>
  <si>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</si>
  <si>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</si>
  <si>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</si>
  <si>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</si>
  <si>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</si>
  <si>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</si>
  <si>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</si>
  <si>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</si>
  <si>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</si>
  <si>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</si>
  <si>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</si>
  <si>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</si>
  <si>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</si>
  <si>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</si>
  <si>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</si>
  <si>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</si>
  <si>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</si>
  <si>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</si>
  <si>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</si>
  <si>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</si>
  <si>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</si>
  <si>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</si>
  <si>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</si>
  <si>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</si>
  <si>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</si>
  <si>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</si>
  <si>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</si>
  <si>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</si>
  <si>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</si>
  <si>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</si>
  <si>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</si>
  <si>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</si>
  <si>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</si>
  <si>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</si>
  <si>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</si>
  <si>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</si>
  <si>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</si>
  <si>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</si>
  <si>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</si>
  <si>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</si>
  <si>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</si>
  <si>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</si>
  <si>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</si>
  <si>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</si>
  <si>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</si>
  <si>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</si>
  <si>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</si>
  <si>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</si>
  <si>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</si>
  <si>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</si>
  <si>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</si>
  <si>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</si>
  <si>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</si>
  <si>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</si>
  <si>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</si>
  <si>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</si>
  <si>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</si>
  <si>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</si>
  <si>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</si>
  <si>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</si>
  <si>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</si>
  <si>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</si>
  <si>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</si>
  <si>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</si>
  <si>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</si>
  <si>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</si>
  <si>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</si>
  <si>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</si>
  <si>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</si>
  <si>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</si>
  <si>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</si>
  <si>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</si>
  <si>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</si>
  <si>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</si>
  <si>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</si>
  <si>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</si>
  <si>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</si>
  <si>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</si>
  <si>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</si>
  <si>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</si>
  <si>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</si>
  <si>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</si>
  <si>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</si>
  <si>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</si>
  <si>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</si>
  <si>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</si>
  <si>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</si>
  <si>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</si>
  <si>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</si>
  <si>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</si>
  <si>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</si>
  <si>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</si>
  <si>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</si>
  <si>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</si>
  <si>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</si>
  <si>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</si>
  <si>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</si>
  <si>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</si>
  <si>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</si>
  <si>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</si>
  <si>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</si>
  <si>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</si>
  <si>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</si>
  <si>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</si>
  <si>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</si>
  <si>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</si>
  <si>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</si>
  <si>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</si>
  <si>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</si>
  <si>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</si>
  <si>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</si>
  <si>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</si>
  <si>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</si>
  <si>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</si>
  <si>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</si>
  <si>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</si>
  <si>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</si>
  <si>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</si>
  <si>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</si>
  <si>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</si>
  <si>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</si>
  <si>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</si>
  <si>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</si>
  <si>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</si>
  <si>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</si>
  <si>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</si>
  <si>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</si>
  <si>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</si>
  <si>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</si>
  <si>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</si>
  <si>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</si>
  <si>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</si>
  <si>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</si>
  <si>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</si>
  <si>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</si>
  <si>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</si>
  <si>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</si>
  <si>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</si>
  <si>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</si>
  <si>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</si>
  <si>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</si>
  <si>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</si>
  <si>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</si>
  <si>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</si>
  <si>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</si>
  <si>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</si>
  <si>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</si>
  <si>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</si>
  <si>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</si>
  <si>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</si>
  <si>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</si>
  <si>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</si>
  <si>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</si>
  <si>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</si>
  <si>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</si>
  <si>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</si>
  <si>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</si>
  <si>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</si>
  <si>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</si>
  <si>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</si>
  <si>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</si>
  <si>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</si>
  <si>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</si>
  <si>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</si>
  <si>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</si>
  <si>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</si>
  <si>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</si>
  <si>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</si>
  <si>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</si>
  <si>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</si>
  <si>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</si>
  <si>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</si>
  <si>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</si>
  <si>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</si>
  <si>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</si>
  <si>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</si>
  <si>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</si>
  <si>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</si>
  <si>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</si>
  <si>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</si>
  <si>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</si>
  <si>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</si>
  <si>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</si>
  <si>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</si>
  <si>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</si>
  <si>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</si>
  <si>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</si>
  <si>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</si>
  <si>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</si>
  <si>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</si>
  <si>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</si>
  <si>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</si>
  <si>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</si>
  <si>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</si>
  <si>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</si>
  <si>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</si>
  <si>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</si>
  <si>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</si>
  <si>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</si>
  <si>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</si>
  <si>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</si>
  <si>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</si>
  <si>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</si>
  <si>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</si>
  <si>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</si>
  <si>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</si>
  <si>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</si>
  <si>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</si>
  <si>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</si>
  <si>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</si>
  <si>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</si>
  <si>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</si>
  <si>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</si>
  <si>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</si>
  <si>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</si>
  <si>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</si>
  <si>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</si>
  <si>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</si>
  <si>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</si>
  <si>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</si>
  <si>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</si>
  <si>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</si>
  <si>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</si>
  <si>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</si>
  <si>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</si>
  <si>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</si>
  <si>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</si>
  <si>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</si>
  <si>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</si>
  <si>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</si>
  <si>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</si>
  <si>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</si>
  <si>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</si>
  <si>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</si>
  <si>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</si>
  <si>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</si>
  <si>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</si>
  <si>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</si>
  <si>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</si>
  <si>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</si>
  <si>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</si>
  <si>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</si>
  <si>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</si>
  <si>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</si>
  <si>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</si>
  <si>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</si>
  <si>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</si>
  <si>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</si>
  <si>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</si>
  <si>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</si>
  <si>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</si>
  <si>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</si>
  <si>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</si>
  <si>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</si>
  <si>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</si>
  <si>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</si>
  <si>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</si>
  <si>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</si>
  <si>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</si>
  <si>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</si>
  <si>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</si>
  <si>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</si>
  <si>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</si>
  <si>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</si>
  <si>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</si>
  <si>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</si>
  <si>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</si>
  <si>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</si>
  <si>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</si>
  <si>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</si>
  <si>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</si>
  <si>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</si>
  <si>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</si>
  <si>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</si>
  <si>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</si>
  <si>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</si>
  <si>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</si>
  <si>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</si>
  <si>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</si>
  <si>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</si>
  <si>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</si>
  <si>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</si>
  <si>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</si>
  <si>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</si>
  <si>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</si>
  <si>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</si>
  <si>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</si>
  <si>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</si>
  <si>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</si>
  <si>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</si>
  <si>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</si>
  <si>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</si>
  <si>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</si>
  <si>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</si>
  <si>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</si>
  <si>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</si>
  <si>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</si>
  <si>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</si>
  <si>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</si>
  <si>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</si>
  <si>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</si>
  <si>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</si>
  <si>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</si>
  <si>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</si>
  <si>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</si>
  <si>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</si>
  <si>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</si>
  <si>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</si>
  <si>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</si>
  <si>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</si>
  <si>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</si>
  <si>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</si>
  <si>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</si>
  <si>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</si>
  <si>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</si>
  <si>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</si>
  <si>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</si>
  <si>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</si>
  <si>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</si>
  <si>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</si>
  <si>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</si>
  <si>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</si>
  <si>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</si>
  <si>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</si>
  <si>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</si>
  <si>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</si>
  <si>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</si>
  <si>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</si>
  <si>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</si>
  <si>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</si>
  <si>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</si>
  <si>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</si>
  <si>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</si>
  <si>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</si>
  <si>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</si>
  <si>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</si>
  <si>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</si>
  <si>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</si>
  <si>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</si>
  <si>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</si>
  <si>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</si>
  <si>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</si>
  <si>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</si>
  <si>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</si>
  <si>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</si>
  <si>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</si>
  <si>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</si>
  <si>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</si>
  <si>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</si>
  <si>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</si>
  <si>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</si>
  <si>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</si>
  <si>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</si>
  <si>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</si>
  <si>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</si>
  <si>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</si>
  <si>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</si>
  <si>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</si>
  <si>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</si>
  <si>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</si>
  <si>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</si>
  <si>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</si>
  <si>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</si>
  <si>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</si>
  <si>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</si>
  <si>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</si>
  <si>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</si>
  <si>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</si>
  <si>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</si>
  <si>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</si>
  <si>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</si>
  <si>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</si>
  <si>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</si>
  <si>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</si>
  <si>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</si>
  <si>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</si>
  <si>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</si>
  <si>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</si>
  <si>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</si>
  <si>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</si>
  <si>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</si>
  <si>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</si>
  <si>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</si>
  <si>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</si>
  <si>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</si>
  <si>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</si>
  <si>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</si>
  <si>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</si>
  <si>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</si>
  <si>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</si>
  <si>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</si>
  <si>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</si>
  <si>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</si>
  <si>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</si>
  <si>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</si>
  <si>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</si>
  <si>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</si>
  <si>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</si>
  <si>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</si>
  <si>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</si>
  <si>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</si>
  <si>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</si>
  <si>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</si>
  <si>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</si>
  <si>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</si>
  <si>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</si>
  <si>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</si>
  <si>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</si>
  <si>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</si>
  <si>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</si>
  <si>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</si>
  <si>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</si>
  <si>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</si>
  <si>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</si>
  <si>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</si>
  <si>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</si>
  <si>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</si>
  <si>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</si>
  <si>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</si>
  <si>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</si>
  <si>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</si>
  <si>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</si>
  <si>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</si>
  <si>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</si>
  <si>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</si>
  <si>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</si>
  <si>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</si>
  <si>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</si>
  <si>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</si>
  <si>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</si>
  <si>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</si>
  <si>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</si>
  <si>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</si>
  <si>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</si>
  <si>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</si>
  <si>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</si>
  <si>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</si>
  <si>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</si>
  <si>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</si>
  <si>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</si>
  <si>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</si>
  <si>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</si>
  <si>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</si>
  <si>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</si>
  <si>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</si>
  <si>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</si>
  <si>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</si>
  <si>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</si>
  <si>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</si>
  <si>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</si>
  <si>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</si>
  <si>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</si>
  <si>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</si>
  <si>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</si>
  <si>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</si>
  <si>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</si>
  <si>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</si>
  <si>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</si>
  <si>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</si>
  <si>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</si>
  <si>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</si>
  <si>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</si>
  <si>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</si>
  <si>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</si>
  <si>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</si>
  <si>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</si>
  <si>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</si>
  <si>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</si>
  <si>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</si>
  <si>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</si>
  <si>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</si>
  <si>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</si>
  <si>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</si>
  <si>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</si>
  <si>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</si>
  <si>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</si>
  <si>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</si>
  <si>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</si>
  <si>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</si>
  <si>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</si>
  <si>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</si>
  <si>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</si>
  <si>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</si>
  <si>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</si>
  <si>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</si>
  <si>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</si>
  <si>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</si>
  <si>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</si>
  <si>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</si>
  <si>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</si>
  <si>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</si>
  <si>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</si>
  <si>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</si>
  <si>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</si>
  <si>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</si>
  <si>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</si>
  <si>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</si>
  <si>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</si>
  <si>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</si>
  <si>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</si>
  <si>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</si>
  <si>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</si>
  <si>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</si>
  <si>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</si>
  <si>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</si>
  <si>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</si>
  <si>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</si>
  <si>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</si>
  <si>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</si>
  <si>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</si>
  <si>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</si>
  <si>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</si>
  <si>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</si>
  <si>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</si>
  <si>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</si>
  <si>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</si>
  <si>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</si>
  <si>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</si>
  <si>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</si>
  <si>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</si>
  <si>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</si>
  <si>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</si>
  <si>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</si>
  <si>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</si>
  <si>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</si>
  <si>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</si>
  <si>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</si>
  <si>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</si>
  <si>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</si>
  <si>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</si>
  <si>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</si>
  <si>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</si>
  <si>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</si>
  <si>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</si>
  <si>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</si>
  <si>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</si>
  <si>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</si>
  <si>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</si>
  <si>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</si>
  <si>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</si>
  <si>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</si>
  <si>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</si>
  <si>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</si>
  <si>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</si>
  <si>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</si>
  <si>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</si>
  <si>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</si>
  <si>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</si>
  <si>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</si>
  <si>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</si>
  <si>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</si>
  <si>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</si>
  <si>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</si>
  <si>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</si>
  <si>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</si>
  <si>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</si>
  <si>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</si>
  <si>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</si>
  <si>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</si>
  <si>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</si>
  <si>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</si>
  <si>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</si>
  <si>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</si>
  <si>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</si>
  <si>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</si>
  <si>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</si>
  <si>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</si>
  <si>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</si>
  <si>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</si>
  <si>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</si>
  <si>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</si>
  <si>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</si>
  <si>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</si>
  <si>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</si>
  <si>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</si>
  <si>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</si>
  <si>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</si>
  <si>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</si>
  <si>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</si>
  <si>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</si>
  <si>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</si>
  <si>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</si>
  <si>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</si>
  <si>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</si>
  <si>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</si>
  <si>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</si>
  <si>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</si>
  <si>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</si>
  <si>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</si>
  <si>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</si>
  <si>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</si>
  <si>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</si>
  <si>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</si>
  <si>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</si>
  <si>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</si>
  <si>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</si>
  <si>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</si>
  <si>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</si>
  <si>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</si>
  <si>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</si>
  <si>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</si>
  <si>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</si>
  <si>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</si>
  <si>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</si>
  <si>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</si>
  <si>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</si>
  <si>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</si>
  <si>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</si>
  <si>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</si>
  <si>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</si>
  <si>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</si>
  <si>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</si>
  <si>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</si>
  <si>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</si>
  <si>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</si>
  <si>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</si>
  <si>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</si>
  <si>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</si>
  <si>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</si>
  <si>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</si>
  <si>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</si>
  <si>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</si>
  <si>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</si>
  <si>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</si>
  <si>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</si>
  <si>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</si>
  <si>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</si>
  <si>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</si>
  <si>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</si>
  <si>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</si>
  <si>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</si>
  <si>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</si>
  <si>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</si>
  <si>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</si>
  <si>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</si>
  <si>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</si>
  <si>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</si>
  <si>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</si>
  <si>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</si>
  <si>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</si>
  <si>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</si>
  <si>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</si>
  <si>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</si>
  <si>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</si>
  <si>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</si>
  <si>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</si>
  <si>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</si>
  <si>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</si>
  <si>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</si>
  <si>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</si>
  <si>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</si>
  <si>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</si>
  <si>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</si>
  <si>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</si>
  <si>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</si>
  <si>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</si>
  <si>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</si>
  <si>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</si>
  <si>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</si>
  <si>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</si>
  <si>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</si>
  <si>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</si>
  <si>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</si>
  <si>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</si>
  <si>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</si>
  <si>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</si>
  <si>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</si>
  <si>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</si>
  <si>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</si>
  <si>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</si>
  <si>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</si>
  <si>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</si>
  <si>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</si>
  <si>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</si>
  <si>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</si>
  <si>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</si>
  <si>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</si>
  <si>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</si>
  <si>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</si>
  <si>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</si>
  <si>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</si>
  <si>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</si>
  <si>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</si>
  <si>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</si>
  <si>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</si>
  <si>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</si>
  <si>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</si>
  <si>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</si>
  <si>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</si>
  <si>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</si>
  <si>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</si>
  <si>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</si>
  <si>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</si>
  <si>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</si>
  <si>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</si>
  <si>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</si>
  <si>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</si>
  <si>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</si>
  <si>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</si>
  <si>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</si>
  <si>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</si>
  <si>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</si>
  <si>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</si>
  <si>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</si>
  <si>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</si>
  <si>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</si>
  <si>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</si>
  <si>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</si>
  <si>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</si>
  <si>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</si>
  <si>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</si>
  <si>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</si>
  <si>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</si>
  <si>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</si>
  <si>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</si>
  <si>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</si>
  <si>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</si>
  <si>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</si>
  <si>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</si>
  <si>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</si>
  <si>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</si>
  <si>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</si>
  <si>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</si>
  <si>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</si>
  <si>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</si>
  <si>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</si>
  <si>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</si>
  <si>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</si>
  <si>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</si>
  <si>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</si>
  <si>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</si>
  <si>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</si>
  <si>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</si>
  <si>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</si>
  <si>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</si>
  <si>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</si>
  <si>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</si>
  <si>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</si>
  <si>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</si>
  <si>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</si>
  <si>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</si>
  <si>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</si>
  <si>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</si>
  <si>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</si>
  <si>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</si>
  <si>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</si>
  <si>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</si>
  <si>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</si>
  <si>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</si>
  <si>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</si>
  <si>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</si>
  <si>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</si>
  <si>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</si>
  <si>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</si>
  <si>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</si>
  <si>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</si>
  <si>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</si>
  <si>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</si>
  <si>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</si>
  <si>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</si>
  <si>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</si>
  <si>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</si>
  <si>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</si>
  <si>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</si>
  <si>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</si>
  <si>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</si>
  <si>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</si>
  <si>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</si>
  <si>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</si>
  <si>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</si>
  <si>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</si>
  <si>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</si>
  <si>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</si>
  <si>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</si>
  <si>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</si>
  <si>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</si>
  <si>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</si>
  <si>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</si>
  <si>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</si>
  <si>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</si>
  <si>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</si>
  <si>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</si>
  <si>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</si>
  <si>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</si>
  <si>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</si>
  <si>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</si>
  <si>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</si>
  <si>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</si>
  <si>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</si>
  <si>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</si>
  <si>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</si>
  <si>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</si>
  <si>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</si>
  <si>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</si>
  <si>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</si>
  <si>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</si>
  <si>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</si>
  <si>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</si>
  <si>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</si>
  <si>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</si>
  <si>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</si>
  <si>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</si>
  <si>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</si>
  <si>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</si>
  <si>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</si>
  <si>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</si>
  <si>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</si>
  <si>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</si>
  <si>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</si>
  <si>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</si>
  <si>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</si>
  <si>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</si>
  <si>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</si>
  <si>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</si>
  <si>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</si>
  <si>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</si>
  <si>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</si>
  <si>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</si>
  <si>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</si>
  <si>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</si>
  <si>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</si>
  <si>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</si>
  <si>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</si>
  <si>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</si>
  <si>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</si>
  <si>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</si>
  <si>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</si>
  <si>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</si>
  <si>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</si>
  <si>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</si>
  <si>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</si>
  <si>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</si>
  <si>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</si>
  <si>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</si>
  <si>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</si>
  <si>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</si>
  <si>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</si>
  <si>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</si>
  <si>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</si>
  <si>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</si>
  <si>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</si>
  <si>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</si>
  <si>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</si>
  <si>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</si>
  <si>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</si>
  <si>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</si>
  <si>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</si>
  <si>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</si>
  <si>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</si>
  <si>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</si>
  <si>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</si>
  <si>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</si>
  <si>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</si>
  <si>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</si>
  <si>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</si>
  <si>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</si>
  <si>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</si>
  <si>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</si>
  <si>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</si>
  <si>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</si>
  <si>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</si>
  <si>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</si>
  <si>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</si>
  <si>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</si>
  <si>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</si>
  <si>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</si>
  <si>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</si>
  <si>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</si>
  <si>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</si>
  <si>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</si>
  <si>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</si>
  <si>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</si>
  <si>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</si>
  <si>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</si>
  <si>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</si>
  <si>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</si>
  <si>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</si>
  <si>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</si>
  <si>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</si>
  <si>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</si>
  <si>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</si>
  <si>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</si>
  <si>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</si>
  <si>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</si>
  <si>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</si>
  <si>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</si>
  <si>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</si>
  <si>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</si>
  <si>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</si>
  <si>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</si>
  <si>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</si>
  <si>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</si>
  <si>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</si>
  <si>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</si>
  <si>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</si>
  <si>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</si>
  <si>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</si>
  <si>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</si>
  <si>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</si>
  <si>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</si>
  <si>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</si>
  <si>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</si>
  <si>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</si>
  <si>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</si>
  <si>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</si>
  <si>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</si>
  <si>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</si>
  <si>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</si>
  <si>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</si>
  <si>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</si>
  <si>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</si>
  <si>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</si>
  <si>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</si>
  <si>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</si>
  <si>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</si>
  <si>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</si>
  <si>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</si>
  <si>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</si>
  <si>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</si>
  <si>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</si>
  <si>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</si>
  <si>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</si>
  <si>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</si>
  <si>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</si>
  <si>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</si>
  <si>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</si>
  <si>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</si>
  <si>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</si>
  <si>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</si>
  <si>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</si>
  <si>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</si>
  <si>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</si>
  <si>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</si>
  <si>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</si>
  <si>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</si>
  <si>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</si>
  <si>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</si>
  <si>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</si>
  <si>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</si>
  <si>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</si>
  <si>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</si>
  <si>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</si>
  <si>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</si>
  <si>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</si>
  <si>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</si>
  <si>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</si>
  <si>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</si>
  <si>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</si>
  <si>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</si>
  <si>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</si>
  <si>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</si>
  <si>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</si>
  <si>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</si>
  <si>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</si>
  <si>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</si>
  <si>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</si>
  <si>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</si>
  <si>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</si>
  <si>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</si>
  <si>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</si>
  <si>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</si>
  <si>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</si>
  <si>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</si>
  <si>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</si>
  <si>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</si>
  <si>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</si>
  <si>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</si>
  <si>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</si>
  <si>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</si>
  <si>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</si>
  <si>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</si>
  <si>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</si>
  <si>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</si>
  <si>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</si>
  <si>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</si>
  <si>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</si>
  <si>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</si>
  <si>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</si>
  <si>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</si>
  <si>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</si>
  <si>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</si>
  <si>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</si>
  <si>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</si>
  <si>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</si>
  <si>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</si>
  <si>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</si>
  <si>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</si>
  <si>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</si>
  <si>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</si>
  <si>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</si>
  <si>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</si>
  <si>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</si>
  <si>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</si>
  <si>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</si>
  <si>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</si>
  <si>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</si>
  <si>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</si>
  <si>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</si>
  <si>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</si>
  <si>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</si>
  <si>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</si>
  <si>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</si>
  <si>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</si>
  <si>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</si>
  <si>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</si>
  <si>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</si>
  <si>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</si>
  <si>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</si>
  <si>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</si>
  <si>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</si>
  <si>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</si>
  <si>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</si>
  <si>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</si>
  <si>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</si>
  <si>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</si>
  <si>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</si>
  <si>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</si>
  <si>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</si>
  <si>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</si>
  <si>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</si>
  <si>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</si>
  <si>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</si>
  <si>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</si>
  <si>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</si>
  <si>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</si>
  <si>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</si>
  <si>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</si>
  <si>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</si>
  <si>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</si>
  <si>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</si>
  <si>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</si>
  <si>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</si>
  <si>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</si>
  <si>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</si>
  <si>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</si>
  <si>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</si>
  <si>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</si>
  <si>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</si>
  <si>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</si>
  <si>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</si>
  <si>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</si>
  <si>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</si>
  <si>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</si>
  <si>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</si>
  <si>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</si>
  <si>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</si>
  <si>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</si>
  <si>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</si>
  <si>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</si>
  <si>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</si>
  <si>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</si>
  <si>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</si>
  <si>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</si>
  <si>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</si>
  <si>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</si>
  <si>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</si>
  <si>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</si>
  <si>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</si>
  <si>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</si>
  <si>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</si>
  <si>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</si>
  <si>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</si>
  <si>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</si>
  <si>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</si>
  <si>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</si>
  <si>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</si>
  <si>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</si>
  <si>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</si>
  <si>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</si>
  <si>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</si>
  <si>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</si>
  <si>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</si>
  <si>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</si>
  <si>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</si>
  <si>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</si>
  <si>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</si>
  <si>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</si>
  <si>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</si>
  <si>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</si>
  <si>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</si>
  <si>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</si>
  <si>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</si>
  <si>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</si>
  <si>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</si>
  <si>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</si>
  <si>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</si>
  <si>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</si>
  <si>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</si>
  <si>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</si>
  <si>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</si>
  <si>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</si>
  <si>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</si>
  <si>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</si>
  <si>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</si>
  <si>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</si>
  <si>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</si>
  <si>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</si>
  <si>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</si>
  <si>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</si>
  <si>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</si>
  <si>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</si>
  <si>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</si>
  <si>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</si>
  <si>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</si>
  <si>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</si>
  <si>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</si>
  <si>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</si>
  <si>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</si>
  <si>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</si>
  <si>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</si>
  <si>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</si>
  <si>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</si>
  <si>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</si>
  <si>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</si>
  <si>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</si>
  <si>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</si>
  <si>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</si>
  <si>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</si>
  <si>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</si>
  <si>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</si>
  <si>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</si>
  <si>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</si>
  <si>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</si>
  <si>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</si>
  <si>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</si>
  <si>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</si>
  <si>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</si>
  <si>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</si>
  <si>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</si>
  <si>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</si>
  <si>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</si>
  <si>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</si>
  <si>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</si>
  <si>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</si>
  <si>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</si>
  <si>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</si>
  <si>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</si>
  <si>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</si>
  <si>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</si>
  <si>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</si>
  <si>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</si>
  <si>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</si>
  <si>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</si>
  <si>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</si>
  <si>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</si>
  <si>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</si>
  <si>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</si>
  <si>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</si>
  <si>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</si>
  <si>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</si>
  <si>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</si>
  <si>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</si>
  <si>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</si>
  <si>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</si>
  <si>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</si>
  <si>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</si>
  <si>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</si>
  <si>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</si>
  <si>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</si>
  <si>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</si>
  <si>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</si>
  <si>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</si>
  <si>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</si>
  <si>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</si>
  <si>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</si>
  <si>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</si>
  <si>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</si>
  <si>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</si>
  <si>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</si>
  <si>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</si>
  <si>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</si>
  <si>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</si>
  <si>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</si>
  <si>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</si>
  <si>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</si>
  <si>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</si>
  <si>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</si>
  <si>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</si>
  <si>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</si>
  <si>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</si>
  <si>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</si>
  <si>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</si>
  <si>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</si>
  <si>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</si>
  <si>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</si>
  <si>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</si>
  <si>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</si>
  <si>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</si>
  <si>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</si>
  <si>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</si>
  <si>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</si>
  <si>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</si>
  <si>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</si>
  <si>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</si>
  <si>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</si>
  <si>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</si>
  <si>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</si>
  <si>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</si>
  <si>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</si>
  <si>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</si>
  <si>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</si>
  <si>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</si>
  <si>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</si>
  <si>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</si>
  <si>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</si>
  <si>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</si>
  <si>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</si>
  <si>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</si>
  <si>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</si>
  <si>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</si>
  <si>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</si>
  <si>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</si>
  <si>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</si>
  <si>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</si>
  <si>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</si>
  <si>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</si>
  <si>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</si>
  <si>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</si>
  <si>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</si>
  <si>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</si>
  <si>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</si>
  <si>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</si>
  <si>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</si>
  <si>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</si>
  <si>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</si>
  <si>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</si>
  <si>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</si>
  <si>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</si>
  <si>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</si>
  <si>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</si>
  <si>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</si>
  <si>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</si>
  <si>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</si>
  <si>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</si>
  <si>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</si>
  <si>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</si>
  <si>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</si>
  <si>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</si>
  <si>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</si>
  <si>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</si>
  <si>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</si>
  <si>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</si>
  <si>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</si>
  <si>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</si>
  <si>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</si>
  <si>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</si>
  <si>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</si>
  <si>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</si>
  <si>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</si>
  <si>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</si>
  <si>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</si>
  <si>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</si>
  <si>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</si>
  <si>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</si>
  <si>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</si>
  <si>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</si>
  <si>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</si>
  <si>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</si>
  <si>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</si>
  <si>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</si>
  <si>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</si>
  <si>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</si>
  <si>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</si>
  <si>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</si>
  <si>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</si>
  <si>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</si>
  <si>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</si>
  <si>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</si>
  <si>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</si>
  <si>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</si>
  <si>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</si>
  <si>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</si>
  <si>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</si>
  <si>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</si>
  <si>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</si>
  <si>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</si>
  <si>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</si>
  <si>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</si>
  <si>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</si>
  <si>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</si>
  <si>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</si>
  <si>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</si>
  <si>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</si>
  <si>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</si>
  <si>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</si>
  <si>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</si>
  <si>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</si>
  <si>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</si>
  <si>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</si>
  <si>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</si>
  <si>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</si>
  <si>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</si>
  <si>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</si>
  <si>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</si>
  <si>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</si>
  <si>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</si>
  <si>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</si>
  <si>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</si>
  <si>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</si>
  <si>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</si>
  <si>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</si>
  <si>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</si>
  <si>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</si>
  <si>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</si>
  <si>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</si>
  <si>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</si>
  <si>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</si>
  <si>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</si>
  <si>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</si>
  <si>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</si>
  <si>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</si>
  <si>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</si>
  <si>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</si>
  <si>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</si>
  <si>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</si>
  <si>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</si>
  <si>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</si>
  <si>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</si>
  <si>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</si>
  <si>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</si>
  <si>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</si>
  <si>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</si>
  <si>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</si>
  <si>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</si>
  <si>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</si>
  <si>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</si>
  <si>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</si>
  <si>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</si>
  <si>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</si>
  <si>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</si>
  <si>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</si>
  <si>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</si>
  <si>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</si>
  <si>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</si>
  <si>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</si>
  <si>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</si>
  <si>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</si>
  <si>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</si>
  <si>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</si>
  <si>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</si>
  <si>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</si>
  <si>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</si>
  <si>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</si>
  <si>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</si>
  <si>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</si>
  <si>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</si>
  <si>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</si>
  <si>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</si>
  <si>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</si>
  <si>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</si>
  <si>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</si>
  <si>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</si>
  <si>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</si>
  <si>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</si>
  <si>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</si>
  <si>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</si>
  <si>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</si>
  <si>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</si>
  <si>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</si>
  <si>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</si>
  <si>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</si>
  <si>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</si>
  <si>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</si>
  <si>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</si>
  <si>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</si>
  <si>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</si>
  <si>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</si>
  <si>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</si>
  <si>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</si>
  <si>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</si>
  <si>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</si>
  <si>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</si>
  <si>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</si>
  <si>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</si>
  <si>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</si>
  <si>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</si>
  <si>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</si>
  <si>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</si>
  <si>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</si>
  <si>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</si>
  <si>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</si>
  <si>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</si>
  <si>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</si>
  <si>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</si>
  <si>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</si>
  <si>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</si>
  <si>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</si>
  <si>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</si>
  <si>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</si>
  <si>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</si>
  <si>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</si>
  <si>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</si>
  <si>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</si>
  <si>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</si>
  <si>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</si>
  <si>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</si>
  <si>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</si>
  <si>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</si>
  <si>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</si>
  <si>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</si>
  <si>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</si>
  <si>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</si>
  <si>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</si>
  <si>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</si>
  <si>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</si>
  <si>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</si>
  <si>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</si>
  <si>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</si>
  <si>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</si>
  <si>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</si>
  <si>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</si>
  <si>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</si>
  <si>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</si>
  <si>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</si>
  <si>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</si>
  <si>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</si>
  <si>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</si>
  <si>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</si>
  <si>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</si>
  <si>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</si>
  <si>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</si>
  <si>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</si>
  <si>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</si>
  <si>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</si>
  <si>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</si>
  <si>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</si>
  <si>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</si>
  <si>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</si>
  <si>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</si>
  <si>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</si>
  <si>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</si>
  <si>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</si>
  <si>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</si>
  <si>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</si>
  <si>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</si>
  <si>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</si>
  <si>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</si>
  <si>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</si>
  <si>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</si>
  <si>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</si>
  <si>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</si>
  <si>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</si>
  <si>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</si>
  <si>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</si>
  <si>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</si>
  <si>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</si>
  <si>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</si>
  <si>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</si>
  <si>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</si>
  <si>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</si>
  <si>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</si>
  <si>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</si>
  <si>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</si>
  <si>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</si>
  <si>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</si>
  <si>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</si>
  <si>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</si>
  <si>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</si>
  <si>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</si>
  <si>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</si>
  <si>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</si>
  <si>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</si>
  <si>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</si>
  <si>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</si>
  <si>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</si>
  <si>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</si>
  <si>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</si>
  <si>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</si>
  <si>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</si>
  <si>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</si>
  <si>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</si>
  <si>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</si>
  <si>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</si>
  <si>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</si>
  <si>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</si>
  <si>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</si>
  <si>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</si>
  <si>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</si>
  <si>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</si>
  <si>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</si>
  <si>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</si>
  <si>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</si>
  <si>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</si>
  <si>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</si>
  <si>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</si>
  <si>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</si>
  <si>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</si>
  <si>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</si>
  <si>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</si>
  <si>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</si>
  <si>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</si>
  <si>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</si>
  <si>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</si>
  <si>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</si>
  <si>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</si>
  <si>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</si>
  <si>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</si>
  <si>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</si>
  <si>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</si>
  <si>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</si>
  <si>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</si>
  <si>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</si>
  <si>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</si>
  <si>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</si>
  <si>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</si>
  <si>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</si>
  <si>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</si>
  <si>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</si>
  <si>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</si>
  <si>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</si>
  <si>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</si>
  <si>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</si>
  <si>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</si>
  <si>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</si>
  <si>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</si>
  <si>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</si>
  <si>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</si>
  <si>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</si>
  <si>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</si>
  <si>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</si>
  <si>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</si>
  <si>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</si>
  <si>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</si>
  <si>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</si>
  <si>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</si>
  <si>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</si>
  <si>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</si>
  <si>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</si>
  <si>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</si>
  <si>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</si>
  <si>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</si>
  <si>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</si>
  <si>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</si>
  <si>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</si>
  <si>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</si>
  <si>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</si>
  <si>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</si>
  <si>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</si>
  <si>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</si>
  <si>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</si>
  <si>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</si>
  <si>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</si>
  <si>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</si>
  <si>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</si>
  <si>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</si>
  <si>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</si>
  <si>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</si>
  <si>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</si>
  <si>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</si>
  <si>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</si>
  <si>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</si>
  <si>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</si>
  <si>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</si>
  <si>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</si>
  <si>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</si>
  <si>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</si>
  <si>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</si>
  <si>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</si>
  <si>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</si>
  <si>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</si>
  <si>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</si>
  <si>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</si>
  <si>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</si>
  <si>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</si>
  <si>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</si>
  <si>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</si>
  <si>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</si>
  <si>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</si>
  <si>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</si>
  <si>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</si>
  <si>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</si>
  <si>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</si>
  <si>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</si>
  <si>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</si>
  <si>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</si>
  <si>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</si>
  <si>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</si>
  <si>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</si>
  <si>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</si>
  <si>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</si>
  <si>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</si>
  <si>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</si>
  <si>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</si>
  <si>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</si>
  <si>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</si>
  <si>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</si>
  <si>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</si>
  <si>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</si>
  <si>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</si>
  <si>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</si>
  <si>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</si>
  <si>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</si>
  <si>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</si>
  <si>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</si>
  <si>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</si>
  <si>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</si>
  <si>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</si>
  <si>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</si>
  <si>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</si>
  <si>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</si>
  <si>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</si>
  <si>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</si>
  <si>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</si>
  <si>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</si>
  <si>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</si>
  <si>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</si>
  <si>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</si>
  <si>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</si>
  <si>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</si>
  <si>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</si>
  <si>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</si>
  <si>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</si>
  <si>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</si>
  <si>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</si>
  <si>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</si>
  <si>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</si>
  <si>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</si>
  <si>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</si>
  <si>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</si>
  <si>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</si>
  <si>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</si>
  <si>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</si>
  <si>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</si>
  <si>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</si>
  <si>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</si>
  <si>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</si>
  <si>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</si>
  <si>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</si>
  <si>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</si>
  <si>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</si>
  <si>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</si>
  <si>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</si>
  <si>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</si>
  <si>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</si>
  <si>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</si>
  <si>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</si>
  <si>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</si>
  <si>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</si>
  <si>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</si>
  <si>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</si>
  <si>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</si>
  <si>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</si>
  <si>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</si>
  <si>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</si>
  <si>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</si>
  <si>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</si>
  <si>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</si>
  <si>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</si>
  <si>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</si>
  <si>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</si>
  <si>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</si>
  <si>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</si>
  <si>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</si>
  <si>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</si>
  <si>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</si>
  <si>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</si>
  <si>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</si>
  <si>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</si>
  <si>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</si>
  <si>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</si>
  <si>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</si>
  <si>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</si>
  <si>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</si>
  <si>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</si>
  <si>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</si>
  <si>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</si>
  <si>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</si>
  <si>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</si>
  <si>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</si>
  <si>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</si>
  <si>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</si>
  <si>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</si>
  <si>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</si>
  <si>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</si>
  <si>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</si>
  <si>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</si>
  <si>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</si>
  <si>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</si>
  <si>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</si>
  <si>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</si>
  <si>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</si>
  <si>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</si>
  <si>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</si>
  <si>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</si>
  <si>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</si>
  <si>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</si>
  <si>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</si>
  <si>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</si>
  <si>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</si>
  <si>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</si>
  <si>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</si>
  <si>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</si>
  <si>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</si>
  <si>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</si>
  <si>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</si>
  <si>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</si>
  <si>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</si>
  <si>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</si>
  <si>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</si>
  <si>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</si>
  <si>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</si>
  <si>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</si>
  <si>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</si>
  <si>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</si>
  <si>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</si>
  <si>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</si>
  <si>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</si>
  <si>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</si>
  <si>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</si>
  <si>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</si>
  <si>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</si>
  <si>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</si>
  <si>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</si>
  <si>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</si>
  <si>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</si>
  <si>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</si>
  <si>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</si>
  <si>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</si>
  <si>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</si>
  <si>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</si>
  <si>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</si>
  <si>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</si>
  <si>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</si>
  <si>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</si>
  <si>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</si>
  <si>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</si>
  <si>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</si>
  <si>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</si>
  <si>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</si>
  <si>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</si>
  <si>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</si>
  <si>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</si>
  <si>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</si>
  <si>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</si>
  <si>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</si>
  <si>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</si>
  <si>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</si>
  <si>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</si>
  <si>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</si>
  <si>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</si>
  <si>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</si>
  <si>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</si>
  <si>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</si>
  <si>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</si>
  <si>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</si>
  <si>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</si>
  <si>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</si>
  <si>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</si>
  <si>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</si>
  <si>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</si>
  <si>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</si>
  <si>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</si>
  <si>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</si>
  <si>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</si>
  <si>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</si>
  <si>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</si>
  <si>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</si>
  <si>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</si>
  <si>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</si>
  <si>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</si>
  <si>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</si>
  <si>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</si>
  <si>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</si>
  <si>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</si>
  <si>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</si>
  <si>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</si>
  <si>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</si>
  <si>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</si>
  <si>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</si>
  <si>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</si>
  <si>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</si>
  <si>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</si>
  <si>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</si>
  <si>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</si>
  <si>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</si>
  <si>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</si>
  <si>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</si>
  <si>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</si>
  <si>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</si>
  <si>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</si>
  <si>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</si>
  <si>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</si>
  <si>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</si>
  <si>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</si>
  <si>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</si>
  <si>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</si>
  <si>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</si>
  <si>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</si>
  <si>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</si>
  <si>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</si>
  <si>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</si>
  <si>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</si>
  <si>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</si>
  <si>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</si>
  <si>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</si>
  <si>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</si>
  <si>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</si>
  <si>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</si>
  <si>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</si>
  <si>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</si>
  <si>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</si>
  <si>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</si>
  <si>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</si>
  <si>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</si>
  <si>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</si>
  <si>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</si>
  <si>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</si>
  <si>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</si>
  <si>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</si>
  <si>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</si>
  <si>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</si>
  <si>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</si>
  <si>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</si>
  <si>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</si>
  <si>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</si>
  <si>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</si>
  <si>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</si>
  <si>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</si>
  <si>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</si>
  <si>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</si>
  <si>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</si>
  <si>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</si>
  <si>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</si>
  <si>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</si>
  <si>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</si>
  <si>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</si>
  <si>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</si>
  <si>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</si>
  <si>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</si>
  <si>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</si>
  <si>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</si>
  <si>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</si>
  <si>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</si>
  <si>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</si>
  <si>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</si>
  <si>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</si>
  <si>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</si>
  <si>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</si>
  <si>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</si>
  <si>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</si>
  <si>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</si>
  <si>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</si>
  <si>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</si>
  <si>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</si>
  <si>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</si>
  <si>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</si>
  <si>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</si>
  <si>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</si>
  <si>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</si>
  <si>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</si>
  <si>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</si>
  <si>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</si>
  <si>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</si>
  <si>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</si>
  <si>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</si>
  <si>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</si>
  <si>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</si>
  <si>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</si>
  <si>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</si>
  <si>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</si>
  <si>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</si>
  <si>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</si>
  <si>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</si>
  <si>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</si>
  <si>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</si>
  <si>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</si>
  <si>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</si>
  <si>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</si>
  <si>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</si>
  <si>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</si>
  <si>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</si>
  <si>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</si>
  <si>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</si>
  <si>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</si>
  <si>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</si>
  <si>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</si>
  <si>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</si>
  <si>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</si>
  <si>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</si>
  <si>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</si>
  <si>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</si>
  <si>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</si>
  <si>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</si>
  <si>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</si>
  <si>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</si>
  <si>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</si>
  <si>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</si>
  <si>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</si>
  <si>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</si>
  <si>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</si>
  <si>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</si>
  <si>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</si>
  <si>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</si>
  <si>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</si>
  <si>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</si>
  <si>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</si>
  <si>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</si>
  <si>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</si>
  <si>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</si>
  <si>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</si>
  <si>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</si>
  <si>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</si>
  <si>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</si>
  <si>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</si>
  <si>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</si>
  <si>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</si>
  <si>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</si>
  <si>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</si>
  <si>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</si>
  <si>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</si>
  <si>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</si>
  <si>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</si>
  <si>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</si>
  <si>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</si>
  <si>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</si>
  <si>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</si>
  <si>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</si>
  <si>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</si>
  <si>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</si>
  <si>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</si>
  <si>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</si>
  <si>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</si>
  <si>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</si>
  <si>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</si>
  <si>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</si>
  <si>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</si>
  <si>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</si>
  <si>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</si>
  <si>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</si>
  <si>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</si>
  <si>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</si>
  <si>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</si>
  <si>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</si>
  <si>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</si>
  <si>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</si>
  <si>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</si>
  <si>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</si>
  <si>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</si>
  <si>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</si>
  <si>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</si>
  <si>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</si>
  <si>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</si>
  <si>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</si>
  <si>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</si>
  <si>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</si>
  <si>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</si>
  <si>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</si>
  <si>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</si>
  <si>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</si>
  <si>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</si>
  <si>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</si>
  <si>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</si>
  <si>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</si>
  <si>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</si>
  <si>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</si>
  <si>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</si>
  <si>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</si>
  <si>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</si>
  <si>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</si>
  <si>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</si>
  <si>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</si>
  <si>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</si>
  <si>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</si>
  <si>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</si>
  <si>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</si>
  <si>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</si>
  <si>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</si>
  <si>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</si>
  <si>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</si>
  <si>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</si>
  <si>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</si>
  <si>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</si>
  <si>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</si>
  <si>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</si>
  <si>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</si>
  <si>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</si>
  <si>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</si>
  <si>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</si>
  <si>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</si>
  <si>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</si>
  <si>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</si>
  <si>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</si>
  <si>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</si>
  <si>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</si>
  <si>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</si>
  <si>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</si>
  <si>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</si>
  <si>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</si>
  <si>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</si>
  <si>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</si>
  <si>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</si>
  <si>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</si>
  <si>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</si>
  <si>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</si>
  <si>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</si>
  <si>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</si>
  <si>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</si>
  <si>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</si>
  <si>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</si>
  <si>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</si>
  <si>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</si>
  <si>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</si>
  <si>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</si>
  <si>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</si>
  <si>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</si>
  <si>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</si>
  <si>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</si>
  <si>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</si>
  <si>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</si>
  <si>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</si>
  <si>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</si>
  <si>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</si>
  <si>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</si>
  <si>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</si>
  <si>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</si>
  <si>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</si>
  <si>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</si>
  <si>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</si>
  <si>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</si>
  <si>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</si>
  <si>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</si>
  <si>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</si>
  <si>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</si>
  <si>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</si>
  <si>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</si>
  <si>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</si>
  <si>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</si>
  <si>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</si>
  <si>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</si>
  <si>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</si>
  <si>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</si>
  <si>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</si>
  <si>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</si>
  <si>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</si>
  <si>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</si>
  <si>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</si>
  <si>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</si>
  <si>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</si>
  <si>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</si>
  <si>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</si>
  <si>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</si>
  <si>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</si>
  <si>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</si>
  <si>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</si>
  <si>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</si>
  <si>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</si>
  <si>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</si>
  <si>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</si>
  <si>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</si>
  <si>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</si>
  <si>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</si>
  <si>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</si>
  <si>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</si>
  <si>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</si>
  <si>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</si>
  <si>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</si>
  <si>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</si>
  <si>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</si>
  <si>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</si>
  <si>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</si>
  <si>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</si>
  <si>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</si>
  <si>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</si>
  <si>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</si>
  <si>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</si>
  <si>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</si>
  <si>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</si>
  <si>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</si>
  <si>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</si>
  <si>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</si>
  <si>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</si>
  <si>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</si>
  <si>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</si>
  <si>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</si>
  <si>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</si>
  <si>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</si>
  <si>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</si>
  <si>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</si>
  <si>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</si>
  <si>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</si>
  <si>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</si>
  <si>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</si>
  <si>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</si>
  <si>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</si>
  <si>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</si>
  <si>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</si>
  <si>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</si>
  <si>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</si>
  <si>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</si>
  <si>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</si>
  <si>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</si>
  <si>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</si>
  <si>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</si>
  <si>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</si>
  <si>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</si>
  <si>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</si>
  <si>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</si>
  <si>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</si>
  <si>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</si>
  <si>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</si>
  <si>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</si>
  <si>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</si>
  <si>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</si>
  <si>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</si>
  <si>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</si>
  <si>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</si>
  <si>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</si>
  <si>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</si>
  <si>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</si>
  <si>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</si>
  <si>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</si>
  <si>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</si>
  <si>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</si>
  <si>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</si>
  <si>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</si>
  <si>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</si>
  <si>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</si>
  <si>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</si>
  <si>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</si>
  <si>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</si>
  <si>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</si>
  <si>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</si>
  <si>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</si>
  <si>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</si>
  <si>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</si>
  <si>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</si>
  <si>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</si>
  <si>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</si>
  <si>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</si>
  <si>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</si>
  <si>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</si>
  <si>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</si>
  <si>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</si>
  <si>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</si>
  <si>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</si>
  <si>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</si>
  <si>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</si>
  <si>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</si>
  <si>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</si>
  <si>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</si>
  <si>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</si>
  <si>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</si>
  <si>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</si>
  <si>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</si>
  <si>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</si>
  <si>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</si>
  <si>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</si>
  <si>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</si>
  <si>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</si>
  <si>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</si>
  <si>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</si>
  <si>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</si>
  <si>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</si>
  <si>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</si>
  <si>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</si>
  <si>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</si>
  <si>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</si>
  <si>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</si>
  <si>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</si>
  <si>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</si>
  <si>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</si>
  <si>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</si>
  <si>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</si>
  <si>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</si>
  <si>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</si>
  <si>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</si>
  <si>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</si>
  <si>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</si>
  <si>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</si>
  <si>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</si>
  <si>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</si>
  <si>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</si>
  <si>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</si>
  <si>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</si>
  <si>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</si>
  <si>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</si>
  <si>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</si>
  <si>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</si>
  <si>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</si>
  <si>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</si>
  <si>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</si>
  <si>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</si>
  <si>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</si>
  <si>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</si>
  <si>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</si>
  <si>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</si>
  <si>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</si>
  <si>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</si>
  <si>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</si>
  <si>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</si>
  <si>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</si>
  <si>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</si>
  <si>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</si>
  <si>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</si>
  <si>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</si>
  <si>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</si>
  <si>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</si>
  <si>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</si>
  <si>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</si>
  <si>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</si>
  <si>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</si>
  <si>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</si>
  <si>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</si>
  <si>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</si>
  <si>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</si>
  <si>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</si>
  <si>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</si>
  <si>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</si>
  <si>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</si>
  <si>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</si>
  <si>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</si>
  <si>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</si>
  <si>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</si>
  <si>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</si>
  <si>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</si>
  <si>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</si>
  <si>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</si>
  <si>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</si>
  <si>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</si>
  <si>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</si>
  <si>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</si>
  <si>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</si>
  <si>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</si>
  <si>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</si>
  <si>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</si>
  <si>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</si>
  <si>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</si>
  <si>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</si>
  <si>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</si>
  <si>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</si>
  <si>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</si>
  <si>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</si>
  <si>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</si>
  <si>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</si>
  <si>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</si>
  <si>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</si>
  <si>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</si>
  <si>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</si>
  <si>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</si>
  <si>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</si>
  <si>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</si>
  <si>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</si>
  <si>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</si>
  <si>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</si>
  <si>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</si>
  <si>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</si>
  <si>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</si>
  <si>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</si>
  <si>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</si>
  <si>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</si>
  <si>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</si>
  <si>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</si>
  <si>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</si>
  <si>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</si>
  <si>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</si>
  <si>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</si>
  <si>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</si>
  <si>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</si>
  <si>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</si>
  <si>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</si>
  <si>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</si>
  <si>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</si>
  <si>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</si>
  <si>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</si>
  <si>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</si>
  <si>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</si>
  <si>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</si>
  <si>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</si>
  <si>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</si>
  <si>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</si>
  <si>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</si>
  <si>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</si>
  <si>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</si>
  <si>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</si>
  <si>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</si>
  <si>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</si>
  <si>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</si>
  <si>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</si>
  <si>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</si>
  <si>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</si>
  <si>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</si>
  <si>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</si>
  <si>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</si>
  <si>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</si>
  <si>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</si>
  <si>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</si>
  <si>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</si>
  <si>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</si>
  <si>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</si>
  <si>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</si>
  <si>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</si>
  <si>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</si>
  <si>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</si>
  <si>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</si>
  <si>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</si>
  <si>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</si>
  <si>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</si>
  <si>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</si>
  <si>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</si>
  <si>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</si>
  <si>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</si>
  <si>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</si>
  <si>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</si>
  <si>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</si>
  <si>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</si>
  <si>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</si>
  <si>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</si>
  <si>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</si>
  <si>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</si>
  <si>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</si>
  <si>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</si>
  <si>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</si>
  <si>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</si>
  <si>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</si>
  <si>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</si>
  <si>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</si>
  <si>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</si>
  <si>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</si>
  <si>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</si>
  <si>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</si>
  <si>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</si>
  <si>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</si>
  <si>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</si>
  <si>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</si>
  <si>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</si>
  <si>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</si>
  <si>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</si>
  <si>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</si>
  <si>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</si>
  <si>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</si>
  <si>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</si>
  <si>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</si>
  <si>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</si>
  <si>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</si>
  <si>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</si>
  <si>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</si>
  <si>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</si>
  <si>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</si>
  <si>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</si>
  <si>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</si>
  <si>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</si>
  <si>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</si>
  <si>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</si>
  <si>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</si>
  <si>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</si>
  <si>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</si>
  <si>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</si>
  <si>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</si>
  <si>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</si>
  <si>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</si>
  <si>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</si>
  <si>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</si>
  <si>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</si>
  <si>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</si>
  <si>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</si>
  <si>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</si>
  <si>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</si>
  <si>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</si>
  <si>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</si>
  <si>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</si>
  <si>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</si>
  <si>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</si>
  <si>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</si>
  <si>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</si>
  <si>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</si>
  <si>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</si>
  <si>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</si>
  <si>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</si>
  <si>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</si>
  <si>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</si>
  <si>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</si>
  <si>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</si>
  <si>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</si>
  <si>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</si>
  <si>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</si>
  <si>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</si>
  <si>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</si>
  <si>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</si>
  <si>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</si>
  <si>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</si>
  <si>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</si>
  <si>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</si>
  <si>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</si>
  <si>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</si>
  <si>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</si>
  <si>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</si>
  <si>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</si>
  <si>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</si>
  <si>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</si>
  <si>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</si>
  <si>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</si>
  <si>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</si>
  <si>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</si>
  <si>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</si>
  <si>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</si>
  <si>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</si>
  <si>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</si>
  <si>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</si>
  <si>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</si>
  <si>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</si>
  <si>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</si>
  <si>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</si>
  <si>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</si>
  <si>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</si>
  <si>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</si>
  <si>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</si>
  <si>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</si>
  <si>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</si>
  <si>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</si>
  <si>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</si>
  <si>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</si>
  <si>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</si>
  <si>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</si>
  <si>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</si>
  <si>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</si>
  <si>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</si>
  <si>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</si>
  <si>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</si>
  <si>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</si>
  <si>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</si>
  <si>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</si>
  <si>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</si>
  <si>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</si>
  <si>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</si>
  <si>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</si>
  <si>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</si>
  <si>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</si>
  <si>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</si>
  <si>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</si>
  <si>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</si>
  <si>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</si>
  <si>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</si>
  <si>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</si>
  <si>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</si>
  <si>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</si>
  <si>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</si>
  <si>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</si>
  <si>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</si>
  <si>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</si>
  <si>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</si>
  <si>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</si>
  <si>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</si>
  <si>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</si>
  <si>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</si>
  <si>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</si>
  <si>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</si>
  <si>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</si>
  <si>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</si>
  <si>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</si>
  <si>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</si>
  <si>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</si>
  <si>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</si>
  <si>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</si>
  <si>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</si>
  <si>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</si>
  <si>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</si>
  <si>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</si>
  <si>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</si>
  <si>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</si>
  <si>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</si>
  <si>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</si>
  <si>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</si>
  <si>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</si>
  <si>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</si>
  <si>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</si>
  <si>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</si>
  <si>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</si>
  <si>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</si>
  <si>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</si>
  <si>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</si>
  <si>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</si>
  <si>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</si>
  <si>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</si>
  <si>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</si>
  <si>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</si>
  <si>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</si>
  <si>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</si>
  <si>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</si>
  <si>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</si>
  <si>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</si>
  <si>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</si>
  <si>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</si>
  <si>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</si>
  <si>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</si>
  <si>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</si>
  <si>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</si>
  <si>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</si>
  <si>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</si>
  <si>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</si>
  <si>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</si>
  <si>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</si>
  <si>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</si>
  <si>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</si>
  <si>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</si>
  <si>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</si>
  <si>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</si>
  <si>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</si>
  <si>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</si>
  <si>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</si>
  <si>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</si>
  <si>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</si>
  <si>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</si>
  <si>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</si>
  <si>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</si>
  <si>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</si>
  <si>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</si>
  <si>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</si>
  <si>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</si>
  <si>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</si>
  <si>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</si>
  <si>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</si>
  <si>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</si>
  <si>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</si>
  <si>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</si>
  <si>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</si>
  <si>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</si>
  <si>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</si>
  <si>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</si>
  <si>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</si>
  <si>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</si>
  <si>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</si>
  <si>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</si>
  <si>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</si>
  <si>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</si>
  <si>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</si>
  <si>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</si>
  <si>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</si>
  <si>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</si>
  <si>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</si>
  <si>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</si>
  <si>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</si>
  <si>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</si>
  <si>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</si>
  <si>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</si>
  <si>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</si>
  <si>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</si>
  <si>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</si>
  <si>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</si>
  <si>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</si>
  <si>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</si>
  <si>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</si>
  <si>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</si>
  <si>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</si>
  <si>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</si>
  <si>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</si>
  <si>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</si>
  <si>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</si>
  <si>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</si>
  <si>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</si>
  <si>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</si>
  <si>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</si>
  <si>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</si>
  <si>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</si>
  <si>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</si>
  <si>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</si>
  <si>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</si>
  <si>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</si>
  <si>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</si>
  <si>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</si>
  <si>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</si>
  <si>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</si>
  <si>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</si>
  <si>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</si>
  <si>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</si>
  <si>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</si>
  <si>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</si>
  <si>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</si>
  <si>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</si>
  <si>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</si>
  <si>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</si>
  <si>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</si>
  <si>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</si>
  <si>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</si>
  <si>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</si>
  <si>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</si>
  <si>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</si>
  <si>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</si>
  <si>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</si>
  <si>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</si>
  <si>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</si>
  <si>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</si>
  <si>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</si>
  <si>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</si>
  <si>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</si>
  <si>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</si>
  <si>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</si>
  <si>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</si>
  <si>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</si>
  <si>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</si>
  <si>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</si>
  <si>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</si>
  <si>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</si>
  <si>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</si>
  <si>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</si>
  <si>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</si>
  <si>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</si>
  <si>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</si>
  <si>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</si>
  <si>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</si>
  <si>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</si>
  <si>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</si>
  <si>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</si>
  <si>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</si>
  <si>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</si>
  <si>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</si>
  <si>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</si>
  <si>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</si>
  <si>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</si>
  <si>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</si>
  <si>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</si>
  <si>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</si>
  <si>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</si>
  <si>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</si>
  <si>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</si>
  <si>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</si>
  <si>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</si>
  <si>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</si>
  <si>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</si>
  <si>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</si>
  <si>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</si>
  <si>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</si>
  <si>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</si>
  <si>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</si>
  <si>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</si>
  <si>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</si>
  <si>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</si>
  <si>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</si>
  <si>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</si>
  <si>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</si>
  <si>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</si>
  <si>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</si>
  <si>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</si>
  <si>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</si>
  <si>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</si>
  <si>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</si>
  <si>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</si>
  <si>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</si>
  <si>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</si>
  <si>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</si>
  <si>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</si>
  <si>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</si>
  <si>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</si>
  <si>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</si>
  <si>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</si>
  <si>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</si>
  <si>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</si>
  <si>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</si>
  <si>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</si>
  <si>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</si>
  <si>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</si>
  <si>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</si>
  <si>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</si>
  <si>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</si>
  <si>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</si>
  <si>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</si>
  <si>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</si>
  <si>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</si>
  <si>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</si>
  <si>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</si>
  <si>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</si>
  <si>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</si>
  <si>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</si>
  <si>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</si>
  <si>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</si>
  <si>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</si>
  <si>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</si>
  <si>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</si>
  <si>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</si>
  <si>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</si>
  <si>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</si>
  <si>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</si>
  <si>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</si>
  <si>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</si>
  <si>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</si>
  <si>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</si>
  <si>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</si>
  <si>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</si>
  <si>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</si>
  <si>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</si>
  <si>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</si>
  <si>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</si>
  <si>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</si>
  <si>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</si>
  <si>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</si>
  <si>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</si>
  <si>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</si>
  <si>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</si>
  <si>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</si>
  <si>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</si>
  <si>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</si>
  <si>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</si>
  <si>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</si>
  <si>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</si>
  <si>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</si>
  <si>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</si>
  <si>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</si>
  <si>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</si>
  <si>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</si>
  <si>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</si>
  <si>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</si>
  <si>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</si>
  <si>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</si>
  <si>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</si>
  <si>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</si>
  <si>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</si>
  <si>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</si>
  <si>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</si>
  <si>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</si>
  <si>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</si>
  <si>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</si>
  <si>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</si>
  <si>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</si>
  <si>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</si>
  <si>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</si>
  <si>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</si>
  <si>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</si>
  <si>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</si>
  <si>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</si>
  <si>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</si>
  <si>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</si>
  <si>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</si>
  <si>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</si>
  <si>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</si>
  <si>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</si>
  <si>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</si>
  <si>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</si>
  <si>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</si>
  <si>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</si>
  <si>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</si>
  <si>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</si>
  <si>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</si>
  <si>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</si>
  <si>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</si>
  <si>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</si>
  <si>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</si>
  <si>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</si>
  <si>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</si>
  <si>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</si>
  <si>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</si>
  <si>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</si>
  <si>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</si>
  <si>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</si>
  <si>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</si>
  <si>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</si>
  <si>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</si>
  <si>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</si>
  <si>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</si>
  <si>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</si>
  <si>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</si>
  <si>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</si>
  <si>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</si>
  <si>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</si>
  <si>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</si>
  <si>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</si>
  <si>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</si>
  <si>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</si>
  <si>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</si>
  <si>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</si>
  <si>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</si>
  <si>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</si>
  <si>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</si>
  <si>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</si>
  <si>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</si>
  <si>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</si>
  <si>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</si>
  <si>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</si>
  <si>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</si>
  <si>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</si>
  <si>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</si>
  <si>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</si>
  <si>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</si>
  <si>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</si>
  <si>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</si>
  <si>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</si>
  <si>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</si>
  <si>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</si>
  <si>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</si>
  <si>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</si>
  <si>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</si>
  <si>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</si>
  <si>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</si>
  <si>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</si>
  <si>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</si>
  <si>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</si>
  <si>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</si>
  <si>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</si>
  <si>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</si>
  <si>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</si>
  <si>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</si>
  <si>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</si>
  <si>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</si>
  <si>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</si>
  <si>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</si>
  <si>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</si>
  <si>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</si>
  <si>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</si>
  <si>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</si>
  <si>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</si>
  <si>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</si>
  <si>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</si>
  <si>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</si>
  <si>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</si>
  <si>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</si>
  <si>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</si>
  <si>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</si>
  <si>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</si>
  <si>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</si>
  <si>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</si>
  <si>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</si>
  <si>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</si>
  <si>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</si>
  <si>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</si>
  <si>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</si>
  <si>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</si>
  <si>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</si>
  <si>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</si>
  <si>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</si>
  <si>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</si>
  <si>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</si>
  <si>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</si>
  <si>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</si>
  <si>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</si>
  <si>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</si>
  <si>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</si>
  <si>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</si>
  <si>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</si>
  <si>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</si>
  <si>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</si>
  <si>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</si>
  <si>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</si>
  <si>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</si>
  <si>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</si>
  <si>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</si>
  <si>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</si>
  <si>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</si>
  <si>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</si>
  <si>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</si>
  <si>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</si>
  <si>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</si>
  <si>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</si>
  <si>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</si>
  <si>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</si>
  <si>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</si>
  <si>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</si>
  <si>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</si>
  <si>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</si>
  <si>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</si>
  <si>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</si>
  <si>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</si>
  <si>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</si>
  <si>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</si>
  <si>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</si>
  <si>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</si>
  <si>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</si>
  <si>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</si>
  <si>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</si>
  <si>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</si>
  <si>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</si>
  <si>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</si>
  <si>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</si>
  <si>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</si>
  <si>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</si>
  <si>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</si>
  <si>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</si>
  <si>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</si>
  <si>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</si>
  <si>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</si>
  <si>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</si>
  <si>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</si>
  <si>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</si>
  <si>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</si>
  <si>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</si>
  <si>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</si>
  <si>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</si>
  <si>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</si>
  <si>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</si>
  <si>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</si>
  <si>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</si>
  <si>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</si>
  <si>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</si>
  <si>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</si>
  <si>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</si>
  <si>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</si>
  <si>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</si>
  <si>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</si>
  <si>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</si>
  <si>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</si>
  <si>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</si>
  <si>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</si>
  <si>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</si>
  <si>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</si>
  <si>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</si>
  <si>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</si>
  <si>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</si>
  <si>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</si>
  <si>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</si>
  <si>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</si>
  <si>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</si>
  <si>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</si>
  <si>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</si>
  <si>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</si>
  <si>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</si>
  <si>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</si>
  <si>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</si>
  <si>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</si>
  <si>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</si>
  <si>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</si>
  <si>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</si>
  <si>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</si>
  <si>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</si>
  <si>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</si>
  <si>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</si>
  <si>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</si>
  <si>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</si>
  <si>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</si>
  <si>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</si>
  <si>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</si>
  <si>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</si>
  <si>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</si>
  <si>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</si>
  <si>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</si>
  <si>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</si>
  <si>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</si>
  <si>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</si>
  <si>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</si>
  <si>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</si>
  <si>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</si>
  <si>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</si>
  <si>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</si>
  <si>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</si>
  <si>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</si>
  <si>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</si>
  <si>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</si>
  <si>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</si>
  <si>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</si>
  <si>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</si>
  <si>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</si>
  <si>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</si>
  <si>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</si>
  <si>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</si>
  <si>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</si>
  <si>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</si>
  <si>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</si>
  <si>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</si>
  <si>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</si>
  <si>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</si>
  <si>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</si>
  <si>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</si>
  <si>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</si>
  <si>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</si>
  <si>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</si>
  <si>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</si>
  <si>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</si>
  <si>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</si>
  <si>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</si>
  <si>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</si>
  <si>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</si>
  <si>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</si>
  <si>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</si>
  <si>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</si>
  <si>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</si>
  <si>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</si>
  <si>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</si>
  <si>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</si>
  <si>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</si>
  <si>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</si>
  <si>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</si>
  <si>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</si>
  <si>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</si>
  <si>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</si>
  <si>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</si>
  <si>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</si>
  <si>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</si>
  <si>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</si>
  <si>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</si>
  <si>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</si>
  <si>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</si>
  <si>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</si>
  <si>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</si>
  <si>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</si>
  <si>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</si>
  <si>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</si>
  <si>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</si>
  <si>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</si>
  <si>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</si>
  <si>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</si>
  <si>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</si>
  <si>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</si>
  <si>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</si>
  <si>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</si>
  <si>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</si>
  <si>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</si>
  <si>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</si>
  <si>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</si>
  <si>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</si>
  <si>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</si>
  <si>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</si>
  <si>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</si>
  <si>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</si>
  <si>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</si>
  <si>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</si>
  <si>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</si>
  <si>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</si>
  <si>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</si>
  <si>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</si>
  <si>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</si>
  <si>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</si>
  <si>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</si>
  <si>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</si>
  <si>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</si>
  <si>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</si>
  <si>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</si>
  <si>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</si>
  <si>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</si>
  <si>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</si>
  <si>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</si>
  <si>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</si>
  <si>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</si>
  <si>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</si>
  <si>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</si>
  <si>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</si>
  <si>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</si>
  <si>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</si>
  <si>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</si>
  <si>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</si>
  <si>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</si>
  <si>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</si>
  <si>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</si>
  <si>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</si>
  <si>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</si>
  <si>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</si>
  <si>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</si>
  <si>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</si>
  <si>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</si>
  <si>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</si>
  <si>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</si>
  <si>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</si>
  <si>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</si>
  <si>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</si>
  <si>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</si>
  <si>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</si>
  <si>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</si>
  <si>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</si>
  <si>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</si>
  <si>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</si>
  <si>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</si>
  <si>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</si>
  <si>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</si>
  <si>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</si>
  <si>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</si>
  <si>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</si>
  <si>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</si>
  <si>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</si>
  <si>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</si>
  <si>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</si>
  <si>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</si>
  <si>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</si>
  <si>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</si>
  <si>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</si>
  <si>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</si>
  <si>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</si>
  <si>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</si>
  <si>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</si>
  <si>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</si>
  <si>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</si>
  <si>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</si>
  <si>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</si>
  <si>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</si>
  <si>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</si>
  <si>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</si>
  <si>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</si>
  <si>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</si>
  <si>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</si>
  <si>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</si>
  <si>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</si>
  <si>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</si>
  <si>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</si>
  <si>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</si>
  <si>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</si>
  <si>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</si>
  <si>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</si>
  <si>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</si>
  <si>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</si>
  <si>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</si>
  <si>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</si>
  <si>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</si>
  <si>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</si>
  <si>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</si>
  <si>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</si>
  <si>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</si>
  <si>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</si>
  <si>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</si>
  <si>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</si>
  <si>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</si>
  <si>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</si>
  <si>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</si>
  <si>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</si>
  <si>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</si>
  <si>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</si>
  <si>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</si>
  <si>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</si>
  <si>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</si>
  <si>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</si>
  <si>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</si>
  <si>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</si>
  <si>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</si>
  <si>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</si>
  <si>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</si>
  <si>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</si>
  <si>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</si>
  <si>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</si>
  <si>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</si>
  <si>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</si>
  <si>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</si>
  <si>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</si>
  <si>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</si>
  <si>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</si>
  <si>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</si>
  <si>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</si>
  <si>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</si>
  <si>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</si>
  <si>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</si>
  <si>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</si>
  <si>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</si>
  <si>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</si>
  <si>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</si>
  <si>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</si>
  <si>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</si>
  <si>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</si>
  <si>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</si>
  <si>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</si>
  <si>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</si>
  <si>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</si>
  <si>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</si>
  <si>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</si>
  <si>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</si>
  <si>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</si>
  <si>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</si>
  <si>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</si>
  <si>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</si>
  <si>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</si>
  <si>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</si>
  <si>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</si>
  <si>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</si>
  <si>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</si>
  <si>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</si>
  <si>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</si>
  <si>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</si>
  <si>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</si>
  <si>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</si>
  <si>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</si>
  <si>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</si>
  <si>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</si>
  <si>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</si>
  <si>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</si>
  <si>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</si>
  <si>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</si>
  <si>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</si>
  <si>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</si>
  <si>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</si>
  <si>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</si>
  <si>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</si>
  <si>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</si>
  <si>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</si>
  <si>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</si>
  <si>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</si>
  <si>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</si>
  <si>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</si>
  <si>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</si>
  <si>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</si>
  <si>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</si>
  <si>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</si>
  <si>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</si>
  <si>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</si>
  <si>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</si>
  <si>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</si>
  <si>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</si>
  <si>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</si>
  <si>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</si>
  <si>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</si>
  <si>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</si>
  <si>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</si>
  <si>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</si>
  <si>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</si>
  <si>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</si>
  <si>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</si>
  <si>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</si>
  <si>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</si>
  <si>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</si>
  <si>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</si>
  <si>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</si>
  <si>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</si>
  <si>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</si>
  <si>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</si>
  <si>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</si>
  <si>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</si>
  <si>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</si>
  <si>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</si>
  <si>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</si>
  <si>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</si>
  <si>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</si>
  <si>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</si>
  <si>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</si>
  <si>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</si>
  <si>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</si>
  <si>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</si>
  <si>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</si>
  <si>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</si>
  <si>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</si>
  <si>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</si>
  <si>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</si>
  <si>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</si>
  <si>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</si>
  <si>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</si>
  <si>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</si>
  <si>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</si>
  <si>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</si>
  <si>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</si>
  <si>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</si>
  <si>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</si>
  <si>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</si>
  <si>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</si>
  <si>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</si>
  <si>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</si>
  <si>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</si>
  <si>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</si>
  <si>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</si>
  <si>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</si>
  <si>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</si>
  <si>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</si>
  <si>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</si>
  <si>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</si>
  <si>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</si>
  <si>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</si>
  <si>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</si>
  <si>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</si>
  <si>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</si>
  <si>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</si>
  <si>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</si>
  <si>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</si>
  <si>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</si>
  <si>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</si>
  <si>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</si>
  <si>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</si>
  <si>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</si>
  <si>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</si>
  <si>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</si>
  <si>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</si>
  <si>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</si>
  <si>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</si>
  <si>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</si>
  <si>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</si>
  <si>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</si>
  <si>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</si>
  <si>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</si>
  <si>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</si>
  <si>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</si>
  <si>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</si>
  <si>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</si>
  <si>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</si>
  <si>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</si>
  <si>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</si>
  <si>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</si>
  <si>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</si>
  <si>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</si>
  <si>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</si>
  <si>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</si>
  <si>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</si>
  <si>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</si>
  <si>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</si>
  <si>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</si>
  <si>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</si>
  <si>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</si>
  <si>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</si>
  <si>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</si>
  <si>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</si>
  <si>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</si>
  <si>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</si>
  <si>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</si>
  <si>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</si>
  <si>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</si>
  <si>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</si>
  <si>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</si>
  <si>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</si>
  <si>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</si>
  <si>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</si>
  <si>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</si>
  <si>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</si>
  <si>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</si>
  <si>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</si>
  <si>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</si>
  <si>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</si>
  <si>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</si>
  <si>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</si>
  <si>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</si>
  <si>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</si>
  <si>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</si>
  <si>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</si>
  <si>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</si>
  <si>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</si>
  <si>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</si>
  <si>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</si>
  <si>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</si>
  <si>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</si>
  <si>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</si>
  <si>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</si>
  <si>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</si>
  <si>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</si>
  <si>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</si>
  <si>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</si>
  <si>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</si>
  <si>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</si>
  <si>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</si>
  <si>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</si>
  <si>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</si>
  <si>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</si>
  <si>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</si>
  <si>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</si>
  <si>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</si>
  <si>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</si>
  <si>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</si>
  <si>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</si>
  <si>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</si>
  <si>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</si>
  <si>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</si>
  <si>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</si>
  <si>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</si>
  <si>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</si>
  <si>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</si>
  <si>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</si>
  <si>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</si>
  <si>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</si>
  <si>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</si>
  <si>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</si>
  <si>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</si>
  <si>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</si>
  <si>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</si>
  <si>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</si>
  <si>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</si>
  <si>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</si>
  <si>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</si>
  <si>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</si>
  <si>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</si>
  <si>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</si>
  <si>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</si>
  <si>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</si>
  <si>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</si>
  <si>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</si>
  <si>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</si>
  <si>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</si>
  <si>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</si>
  <si>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</si>
  <si>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</si>
  <si>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</si>
  <si>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</si>
  <si>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</si>
  <si>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</si>
  <si>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</si>
  <si>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</si>
  <si>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</si>
  <si>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</si>
  <si>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</si>
  <si>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</si>
  <si>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</si>
  <si>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</si>
  <si>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</si>
  <si>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</si>
  <si>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</si>
  <si>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</si>
  <si>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</si>
  <si>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</si>
  <si>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</si>
  <si>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</si>
  <si>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</si>
  <si>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</si>
  <si>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</si>
  <si>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</si>
  <si>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</si>
  <si>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</si>
  <si>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</si>
  <si>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</si>
  <si>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</si>
  <si>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</si>
  <si>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</si>
  <si>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</si>
  <si>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</si>
  <si>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</si>
  <si>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</si>
  <si>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</si>
  <si>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</si>
  <si>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</si>
  <si>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</si>
  <si>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</si>
  <si>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</si>
  <si>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</si>
  <si>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</si>
  <si>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</si>
  <si>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</si>
  <si>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</si>
  <si>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</si>
  <si>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</si>
  <si>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</si>
  <si>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</si>
  <si>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</si>
  <si>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</si>
  <si>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</si>
  <si>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</si>
  <si>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</si>
  <si>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</si>
  <si>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</si>
  <si>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</si>
  <si>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</si>
  <si>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</si>
  <si>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</si>
  <si>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</si>
  <si>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</si>
  <si>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</si>
  <si>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</si>
  <si>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</si>
  <si>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</si>
  <si>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</si>
  <si>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</si>
  <si>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</si>
  <si>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</si>
  <si>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</si>
  <si>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</si>
  <si>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</si>
  <si>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</si>
  <si>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</si>
  <si>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</si>
  <si>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</si>
  <si>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</si>
  <si>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</si>
  <si>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</si>
  <si>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</si>
  <si>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</si>
  <si>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</si>
  <si>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</si>
  <si>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</si>
  <si>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</si>
  <si>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</si>
  <si>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</si>
  <si>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</si>
  <si>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</si>
  <si>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</si>
  <si>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</si>
  <si>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</si>
  <si>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</si>
  <si>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</si>
  <si>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</si>
  <si>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</si>
  <si>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</si>
  <si>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</si>
  <si>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</si>
  <si>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</si>
  <si>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</si>
  <si>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</si>
  <si>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</si>
  <si>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</si>
  <si>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</si>
  <si>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</si>
  <si>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</si>
  <si>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</si>
  <si>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</si>
  <si>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</si>
  <si>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</si>
  <si>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</si>
  <si>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</si>
  <si>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</si>
  <si>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</si>
  <si>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</si>
  <si>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</si>
  <si>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</si>
  <si>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</si>
  <si>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</si>
  <si>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</si>
  <si>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</si>
  <si>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</si>
  <si>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</si>
  <si>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</si>
  <si>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</si>
  <si>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</si>
  <si>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</si>
  <si>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</si>
  <si>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</si>
  <si>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</si>
  <si>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</si>
  <si>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</si>
  <si>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</si>
  <si>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</si>
  <si>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</si>
  <si>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</si>
  <si>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</si>
  <si>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</si>
  <si>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</si>
  <si>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</si>
  <si>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</si>
  <si>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</si>
  <si>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</si>
  <si>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</si>
  <si>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</si>
  <si>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</si>
  <si>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</si>
  <si>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</si>
  <si>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</si>
  <si>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</si>
  <si>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</si>
  <si>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</si>
  <si>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</si>
  <si>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</si>
  <si>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</si>
  <si>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</si>
  <si>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</si>
  <si>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</si>
  <si>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</si>
  <si>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</si>
  <si>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</si>
  <si>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</si>
  <si>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</si>
  <si>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</si>
  <si>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</si>
  <si>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</si>
  <si>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</si>
  <si>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</si>
  <si>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</si>
  <si>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</si>
  <si>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</si>
  <si>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</si>
  <si>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</si>
  <si>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</si>
  <si>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</si>
  <si>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</si>
  <si>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</si>
  <si>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</si>
  <si>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</si>
  <si>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</si>
  <si>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</si>
  <si>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</si>
  <si>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</si>
  <si>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</si>
  <si>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</si>
  <si>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</si>
  <si>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</si>
  <si>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</si>
  <si>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</si>
  <si>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</si>
  <si>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</si>
  <si>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</si>
  <si>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</si>
  <si>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</si>
  <si>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</si>
  <si>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</si>
  <si>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</si>
  <si>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</si>
  <si>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</si>
  <si>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</si>
  <si>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</si>
  <si>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</si>
  <si>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</si>
  <si>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</si>
  <si>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</si>
  <si>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</si>
  <si>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</si>
  <si>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</si>
  <si>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</si>
  <si>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</si>
  <si>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</si>
  <si>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</si>
  <si>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</si>
  <si>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</si>
  <si>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</si>
  <si>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</si>
  <si>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</si>
  <si>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</si>
  <si>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</si>
  <si>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</si>
  <si>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</si>
  <si>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</si>
  <si>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</si>
  <si>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</si>
  <si>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</si>
  <si>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</si>
  <si>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</si>
  <si>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</si>
  <si>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</si>
  <si>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</si>
  <si>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</si>
  <si>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</si>
  <si>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</si>
  <si>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</si>
  <si>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</si>
  <si>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</si>
  <si>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</si>
  <si>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</si>
  <si>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</si>
  <si>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</si>
  <si>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</si>
  <si>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</si>
  <si>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</si>
  <si>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</si>
  <si>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</si>
  <si>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</si>
  <si>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</si>
  <si>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</si>
  <si>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</si>
  <si>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</si>
  <si>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</si>
  <si>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</si>
  <si>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</si>
  <si>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</si>
  <si>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</si>
  <si>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</si>
  <si>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</si>
  <si>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</si>
  <si>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</si>
  <si>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</si>
  <si>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</si>
  <si>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</si>
  <si>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</si>
  <si>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</si>
  <si>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</si>
  <si>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</si>
  <si>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</si>
  <si>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</si>
  <si>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</si>
  <si>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</si>
  <si>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</si>
  <si>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</si>
  <si>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</si>
  <si>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</si>
  <si>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</si>
  <si>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</si>
  <si>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</si>
  <si>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</si>
  <si>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</si>
  <si>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</si>
  <si>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</si>
  <si>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</si>
  <si>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</si>
  <si>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</si>
  <si>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</si>
  <si>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</si>
  <si>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</si>
  <si>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</si>
  <si>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</si>
  <si>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</si>
  <si>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</si>
  <si>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</si>
  <si>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</si>
  <si>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</si>
  <si>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</si>
  <si>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</si>
  <si>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</si>
  <si>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</si>
  <si>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</si>
  <si>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</si>
  <si>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</si>
  <si>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</si>
  <si>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</si>
  <si>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</si>
  <si>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</si>
  <si>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</si>
  <si>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</si>
  <si>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</si>
  <si>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</si>
  <si>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</si>
  <si>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</si>
  <si>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</si>
  <si>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</si>
  <si>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</si>
  <si>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</si>
  <si>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</si>
  <si>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</si>
  <si>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</si>
  <si>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</si>
  <si>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</si>
  <si>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</si>
  <si>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</si>
  <si>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</si>
  <si>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</si>
  <si>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</si>
  <si>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</si>
  <si>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</si>
  <si>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</si>
  <si>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</si>
  <si>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</si>
  <si>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</si>
  <si>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</si>
  <si>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</si>
  <si>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</si>
  <si>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</si>
  <si>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</si>
  <si>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</si>
  <si>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</si>
  <si>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</si>
  <si>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</si>
  <si>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</si>
  <si>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</si>
  <si>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</si>
  <si>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</si>
  <si>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</si>
  <si>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</si>
  <si>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</si>
  <si>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</si>
  <si>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</si>
  <si>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</si>
  <si>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</si>
  <si>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</si>
  <si>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</si>
  <si>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</si>
  <si>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</si>
  <si>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</si>
  <si>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</si>
  <si>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</si>
  <si>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</si>
  <si>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</si>
  <si>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</si>
  <si>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</si>
  <si>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</si>
  <si>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</si>
  <si>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</si>
  <si>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</si>
  <si>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</si>
  <si>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</si>
  <si>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</si>
  <si>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</si>
  <si>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</si>
  <si>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</si>
  <si>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</si>
  <si>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</si>
  <si>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</si>
  <si>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</si>
  <si>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</si>
  <si>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</si>
  <si>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</si>
  <si>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</si>
  <si>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</si>
  <si>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</si>
  <si>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</si>
  <si>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</si>
  <si>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</si>
  <si>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</si>
  <si>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</si>
  <si>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</si>
  <si>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</si>
  <si>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</si>
  <si>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</si>
  <si>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</si>
  <si>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</si>
  <si>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</si>
  <si>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</si>
  <si>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</si>
  <si>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</si>
  <si>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</si>
  <si>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</si>
  <si>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</si>
  <si>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</si>
  <si>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</si>
  <si>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</si>
  <si>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</si>
  <si>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</si>
  <si>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</si>
  <si>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</si>
  <si>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</si>
  <si>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</si>
  <si>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</si>
  <si>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</si>
  <si>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</si>
  <si>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</si>
  <si>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</si>
  <si>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</si>
  <si>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</si>
  <si>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</si>
  <si>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</si>
  <si>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</si>
  <si>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</si>
  <si>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</si>
  <si>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</si>
  <si>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</si>
  <si>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</si>
  <si>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</si>
  <si>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</si>
  <si>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</si>
  <si>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</si>
  <si>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</si>
  <si>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</si>
  <si>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</si>
  <si>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</si>
  <si>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</si>
  <si>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</si>
  <si>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</si>
  <si>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</si>
  <si>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</si>
  <si>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</si>
  <si>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</si>
  <si>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</si>
  <si>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</si>
  <si>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</si>
  <si>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</si>
  <si>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</si>
  <si>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</si>
  <si>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</si>
  <si>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</si>
  <si>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</si>
  <si>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</si>
  <si>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</si>
  <si>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</si>
  <si>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</si>
  <si>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</si>
  <si>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</si>
  <si>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</si>
  <si>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</si>
  <si>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</si>
  <si>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</si>
  <si>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</si>
  <si>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</si>
  <si>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</si>
  <si>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</si>
  <si>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</si>
  <si>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</si>
  <si>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</si>
  <si>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</si>
  <si>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</si>
  <si>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</si>
  <si>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</si>
  <si>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</si>
  <si>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</si>
  <si>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</si>
  <si>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</si>
  <si>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</si>
  <si>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</si>
  <si>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</si>
  <si>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</si>
  <si>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</si>
  <si>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</si>
  <si>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</si>
  <si>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</si>
  <si>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</si>
  <si>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</si>
  <si>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</si>
  <si>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</si>
  <si>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</si>
  <si>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</si>
  <si>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</si>
  <si>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</si>
  <si>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</si>
  <si>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</si>
  <si>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</si>
  <si>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</si>
  <si>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</si>
  <si>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</si>
  <si>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</si>
  <si>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</si>
  <si>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</si>
  <si>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</si>
  <si>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</si>
  <si>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</si>
  <si>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</si>
  <si>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</si>
  <si>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</si>
  <si>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</si>
  <si>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</si>
  <si>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</si>
  <si>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</si>
  <si>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</si>
  <si>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</si>
  <si>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</si>
  <si>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</si>
  <si>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</si>
  <si>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</si>
  <si>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</si>
  <si>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</si>
  <si>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</si>
  <si>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</si>
  <si>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</si>
  <si>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</si>
  <si>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</si>
  <si>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</si>
  <si>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</si>
  <si>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</si>
  <si>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</si>
  <si>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</si>
  <si>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</si>
  <si>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</si>
  <si>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</si>
  <si>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</si>
  <si>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</si>
  <si>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</si>
  <si>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</si>
  <si>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</si>
  <si>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</si>
  <si>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</si>
  <si>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</si>
  <si>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</si>
  <si>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</si>
  <si>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</si>
  <si>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</si>
  <si>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</si>
  <si>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</si>
  <si>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</si>
  <si>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</si>
  <si>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</si>
  <si>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</si>
  <si>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</si>
  <si>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</si>
  <si>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</si>
  <si>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</si>
  <si>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</si>
  <si>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</si>
  <si>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</si>
  <si>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</si>
  <si>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</si>
  <si>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</si>
  <si>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</si>
  <si>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</si>
  <si>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</si>
  <si>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</si>
  <si>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</si>
  <si>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</si>
  <si>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</si>
  <si>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</si>
  <si>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</si>
  <si>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</si>
  <si>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</si>
  <si>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</si>
  <si>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</si>
  <si>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</si>
  <si>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</si>
  <si>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</si>
  <si>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</si>
  <si>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</si>
  <si>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</si>
  <si>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</si>
  <si>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</si>
  <si>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</si>
  <si>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</si>
  <si>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</si>
  <si>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</si>
  <si>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</si>
  <si>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</si>
  <si>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</si>
  <si>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</si>
  <si>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</si>
  <si>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</si>
  <si>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</si>
  <si>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</si>
  <si>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</si>
  <si>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</si>
  <si>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</si>
  <si>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</si>
  <si>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</si>
  <si>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</si>
  <si>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</si>
  <si>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</si>
  <si>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</si>
  <si>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</si>
  <si>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</si>
  <si>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</si>
  <si>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</si>
  <si>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</si>
  <si>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</si>
  <si>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</si>
  <si>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</si>
  <si>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</si>
  <si>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</si>
  <si>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</si>
  <si>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</si>
  <si>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</si>
  <si>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</si>
  <si>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</si>
  <si>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</si>
  <si>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</si>
  <si>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</si>
  <si>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</si>
  <si>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</si>
  <si>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</si>
  <si>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</si>
  <si>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</si>
  <si>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</si>
  <si>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</si>
  <si>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</si>
  <si>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</si>
  <si>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</si>
  <si>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</si>
  <si>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</si>
  <si>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</si>
  <si>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</si>
  <si>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</si>
  <si>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</si>
  <si>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</si>
  <si>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</si>
  <si>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</si>
  <si>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</si>
  <si>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</si>
  <si>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</si>
  <si>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</si>
  <si>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</si>
  <si>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</si>
  <si>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</si>
  <si>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</si>
  <si>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</si>
  <si>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</si>
  <si>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</si>
  <si>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</si>
  <si>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</si>
  <si>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</si>
  <si>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</si>
  <si>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</si>
  <si>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</si>
  <si>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</si>
  <si>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</si>
  <si>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</si>
  <si>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</si>
  <si>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</si>
  <si>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</si>
  <si>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</si>
  <si>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</si>
  <si>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</si>
  <si>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</si>
  <si>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</si>
  <si>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</si>
  <si>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</si>
  <si>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</si>
  <si>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</si>
  <si>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</si>
  <si>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</si>
  <si>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</si>
  <si>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</si>
  <si>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</si>
  <si>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</si>
  <si>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</si>
  <si>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</si>
  <si>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</si>
  <si>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</si>
  <si>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</si>
  <si>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</si>
  <si>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</si>
  <si>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</si>
  <si>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</si>
  <si>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</si>
  <si>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</si>
  <si>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</si>
  <si>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</si>
  <si>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</si>
  <si>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</si>
  <si>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</si>
  <si>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</si>
  <si>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</si>
  <si>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</si>
  <si>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</si>
  <si>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</si>
  <si>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</si>
  <si>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</si>
  <si>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</si>
  <si>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</si>
  <si>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</si>
  <si>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</si>
  <si>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</si>
  <si>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</si>
  <si>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</si>
  <si>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</si>
  <si>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</si>
  <si>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</si>
  <si>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</si>
  <si>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</si>
  <si>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</si>
  <si>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</si>
  <si>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</si>
  <si>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</si>
  <si>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</si>
  <si>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</si>
  <si>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</si>
  <si>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</si>
  <si>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</si>
  <si>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</si>
  <si>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</si>
  <si>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</si>
  <si>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</si>
  <si>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</si>
  <si>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</si>
  <si>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</si>
  <si>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</si>
  <si>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</si>
  <si>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</si>
  <si>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</si>
  <si>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</si>
  <si>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</si>
  <si>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</si>
  <si>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</si>
  <si>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</si>
  <si>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</si>
  <si>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</si>
  <si>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</si>
  <si>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</si>
  <si>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</si>
  <si>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</si>
  <si>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</si>
  <si>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</si>
  <si>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</si>
  <si>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</si>
  <si>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</si>
  <si>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</si>
  <si>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</si>
  <si>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</si>
  <si>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</si>
  <si>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</si>
  <si>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</si>
  <si>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</si>
  <si>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</si>
  <si>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</si>
  <si>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</si>
  <si>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</si>
  <si>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</si>
  <si>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</si>
  <si>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</si>
  <si>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</si>
  <si>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</si>
  <si>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</si>
  <si>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</si>
  <si>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</si>
  <si>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</si>
  <si>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</si>
  <si>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</si>
  <si>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</si>
  <si>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</si>
  <si>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</si>
  <si>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</si>
  <si>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</si>
  <si>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</si>
  <si>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</si>
  <si>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</si>
  <si>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</si>
  <si>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</si>
  <si>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</si>
  <si>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</si>
  <si>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</si>
  <si>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</si>
  <si>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</si>
  <si>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</si>
  <si>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</si>
  <si>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</si>
  <si>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</si>
  <si>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</si>
  <si>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</si>
  <si>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</si>
  <si>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</si>
  <si>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</si>
  <si>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</si>
  <si>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</si>
  <si>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</si>
  <si>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</si>
  <si>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</si>
  <si>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</si>
  <si>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</si>
  <si>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</si>
  <si>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</si>
  <si>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</si>
  <si>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</si>
  <si>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</si>
  <si>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</si>
  <si>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</si>
  <si>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</si>
  <si>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</si>
  <si>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</si>
  <si>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</si>
  <si>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</si>
  <si>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</si>
  <si>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</si>
  <si>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</si>
  <si>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</si>
  <si>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</si>
  <si>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</si>
  <si>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</si>
  <si>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</si>
  <si>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</si>
  <si>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</si>
  <si>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</si>
  <si>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</si>
  <si>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</si>
  <si>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</si>
  <si>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</si>
  <si>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</si>
  <si>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</si>
  <si>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</si>
  <si>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</si>
  <si>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</si>
  <si>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</si>
  <si>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</si>
  <si>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</si>
  <si>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</si>
  <si>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</si>
  <si>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</si>
  <si>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</si>
  <si>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</si>
  <si>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</si>
  <si>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</si>
  <si>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</si>
  <si>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</si>
  <si>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</si>
  <si>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</si>
  <si>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</si>
  <si>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</si>
  <si>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</si>
  <si>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</si>
  <si>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</si>
  <si>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</si>
  <si>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</si>
  <si>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</si>
  <si>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</si>
  <si>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</si>
  <si>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</si>
  <si>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</si>
  <si>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</si>
  <si>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</si>
  <si>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</si>
  <si>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</si>
  <si>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</si>
  <si>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</si>
  <si>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</si>
  <si>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</si>
  <si>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</si>
  <si>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</si>
  <si>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</si>
  <si>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</si>
  <si>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</si>
  <si>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</si>
  <si>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</si>
  <si>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</si>
  <si>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</si>
  <si>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</si>
  <si>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</si>
  <si>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</si>
  <si>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</si>
  <si>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</si>
  <si>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</si>
  <si>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</si>
  <si>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</si>
  <si>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</si>
  <si>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</si>
  <si>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</si>
  <si>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</si>
  <si>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</si>
  <si>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</si>
  <si>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</si>
  <si>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</si>
  <si>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</si>
  <si>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</si>
  <si>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</si>
  <si>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</si>
  <si>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</si>
  <si>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</si>
  <si>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</si>
  <si>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</si>
  <si>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</si>
  <si>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</si>
  <si>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</si>
  <si>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</si>
  <si>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</si>
  <si>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</si>
  <si>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</si>
  <si>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</si>
  <si>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</si>
  <si>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</si>
  <si>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</si>
  <si>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</si>
  <si>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</si>
  <si>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</si>
  <si>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</si>
  <si>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</si>
  <si>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</si>
  <si>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</si>
  <si>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</si>
  <si>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</si>
  <si>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</si>
  <si>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</si>
  <si>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</si>
  <si>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</si>
  <si>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</si>
  <si>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</si>
  <si>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</si>
  <si>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</si>
  <si>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</si>
  <si>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</si>
  <si>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</si>
  <si>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</si>
  <si>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</si>
  <si>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</si>
  <si>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</si>
  <si>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</si>
  <si>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</si>
  <si>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</si>
  <si>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</si>
  <si>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</si>
  <si>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</si>
  <si>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</si>
  <si>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</si>
  <si>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</si>
  <si>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</si>
  <si>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</si>
  <si>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</si>
  <si>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</si>
  <si>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</si>
  <si>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</si>
  <si>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</si>
  <si>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</si>
  <si>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</si>
  <si>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</si>
  <si>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</si>
  <si>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</si>
  <si>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</si>
  <si>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</si>
  <si>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</si>
  <si>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</si>
  <si>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</si>
  <si>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</si>
  <si>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</si>
  <si>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</si>
  <si>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</si>
  <si>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</si>
  <si>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</si>
  <si>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</si>
  <si>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</si>
  <si>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</si>
  <si>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</si>
  <si>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</si>
  <si>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</si>
  <si>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</si>
  <si>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</si>
  <si>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</si>
  <si>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</si>
  <si>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</si>
  <si>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</si>
  <si>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</si>
  <si>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</si>
  <si>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</si>
  <si>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</si>
  <si>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</si>
  <si>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</si>
  <si>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</si>
  <si>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</si>
  <si>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</si>
  <si>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</si>
  <si>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</si>
  <si>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</si>
  <si>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</si>
  <si>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</si>
  <si>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</si>
  <si>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</si>
  <si>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</si>
  <si>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</si>
  <si>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</si>
  <si>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</si>
  <si>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</si>
  <si>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</si>
  <si>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</si>
  <si>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</si>
  <si>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</si>
  <si>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</si>
  <si>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</si>
  <si>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</si>
  <si>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</si>
  <si>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</si>
  <si>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</si>
  <si>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</si>
  <si>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</si>
  <si>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</si>
  <si>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</si>
  <si>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</si>
  <si>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</si>
  <si>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</si>
  <si>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</si>
  <si>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</si>
  <si>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</si>
  <si>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</si>
  <si>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</si>
  <si>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</si>
  <si>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</si>
  <si>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</si>
  <si>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</si>
  <si>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</si>
  <si>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</si>
  <si>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</si>
  <si>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</si>
  <si>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</si>
  <si>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</si>
  <si>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</si>
  <si>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</si>
  <si>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</si>
  <si>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</si>
  <si>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</si>
  <si>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</si>
  <si>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</si>
  <si>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</si>
  <si>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</si>
  <si>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</si>
  <si>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</si>
  <si>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</si>
  <si>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</si>
  <si>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</si>
  <si>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</si>
  <si>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</si>
  <si>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</si>
  <si>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</si>
  <si>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</si>
  <si>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</si>
  <si>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</si>
  <si>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</si>
  <si>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</si>
  <si>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</si>
  <si>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</si>
  <si>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</si>
  <si>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</si>
  <si>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</si>
  <si>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</si>
  <si>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</si>
  <si>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</si>
  <si>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</si>
  <si>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</si>
  <si>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</si>
  <si>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</si>
  <si>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</si>
  <si>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</si>
  <si>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</si>
  <si>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</si>
  <si>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</si>
  <si>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</si>
  <si>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</si>
  <si>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</si>
  <si>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</si>
  <si>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</si>
  <si>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</si>
  <si>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</si>
  <si>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</si>
  <si>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</si>
  <si>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</si>
  <si>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</si>
  <si>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</si>
  <si>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</si>
  <si>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</si>
  <si>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</si>
  <si>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</si>
  <si>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</si>
  <si>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</si>
  <si>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</si>
  <si>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</si>
  <si>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</si>
  <si>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</si>
  <si>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</si>
  <si>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</si>
  <si>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</si>
  <si>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</si>
  <si>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</si>
  <si>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</si>
  <si>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</si>
  <si>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</si>
  <si>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</si>
  <si>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</si>
  <si>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</si>
  <si>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</si>
  <si>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</si>
  <si>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</si>
  <si>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</si>
  <si>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</si>
  <si>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</si>
  <si>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</si>
  <si>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</si>
  <si>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</si>
  <si>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</si>
  <si>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</si>
  <si>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</si>
  <si>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</si>
  <si>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</si>
  <si>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</si>
  <si>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</si>
  <si>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</si>
  <si>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</si>
  <si>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</si>
  <si>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</si>
  <si>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</si>
  <si>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</si>
  <si>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</si>
  <si>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</si>
  <si>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</si>
  <si>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</si>
  <si>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</si>
  <si>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</si>
  <si>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</si>
  <si>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</si>
  <si>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</si>
  <si>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</si>
  <si>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</si>
  <si>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</si>
  <si>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</si>
  <si>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</si>
  <si>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</si>
  <si>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</si>
  <si>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</si>
  <si>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</si>
  <si>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</si>
  <si>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</si>
  <si>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</si>
  <si>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</si>
  <si>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</si>
  <si>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</si>
  <si>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</si>
  <si>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</si>
  <si>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</si>
  <si>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</si>
  <si>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</si>
  <si>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</si>
  <si>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</si>
  <si>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</si>
  <si>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</si>
  <si>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</si>
  <si>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</si>
  <si>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</si>
  <si>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</si>
  <si>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</si>
  <si>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</si>
  <si>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</si>
  <si>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</si>
  <si>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</si>
  <si>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</si>
  <si>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</si>
  <si>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</si>
  <si>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</si>
  <si>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</si>
  <si>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</si>
  <si>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</si>
  <si>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</si>
  <si>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</si>
  <si>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</si>
  <si>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</si>
  <si>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</si>
  <si>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</si>
  <si>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</si>
  <si>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</si>
  <si>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</si>
  <si>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</si>
  <si>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</si>
  <si>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</si>
  <si>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</si>
  <si>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</si>
  <si>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</si>
  <si>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</si>
  <si>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</si>
  <si>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</si>
  <si>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</si>
  <si>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</si>
  <si>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</si>
  <si>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</si>
  <si>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</si>
  <si>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</si>
  <si>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</si>
  <si>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</si>
  <si>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</si>
  <si>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</si>
  <si>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</si>
  <si>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</si>
  <si>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</si>
  <si>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</si>
  <si>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</si>
  <si>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</si>
  <si>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</si>
  <si>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</si>
  <si>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</si>
  <si>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</si>
  <si>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</si>
  <si>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</si>
  <si>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</si>
  <si>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</si>
  <si>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</si>
  <si>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</si>
  <si>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</si>
  <si>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</si>
  <si>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</si>
  <si>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</si>
  <si>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</si>
  <si>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</si>
  <si>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</si>
  <si>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</si>
  <si>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</si>
  <si>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</si>
  <si>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</si>
  <si>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</si>
  <si>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</si>
  <si>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</si>
  <si>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</si>
  <si>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</si>
  <si>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</si>
  <si>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</si>
  <si>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</si>
  <si>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</si>
  <si>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</si>
  <si>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</si>
  <si>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</si>
  <si>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</si>
  <si>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</si>
  <si>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</si>
  <si>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</si>
  <si>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</si>
  <si>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</si>
  <si>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</si>
  <si>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</si>
  <si>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</si>
  <si>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</si>
  <si>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</si>
  <si>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</si>
  <si>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</si>
  <si>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</si>
  <si>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</si>
  <si>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</si>
  <si>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</si>
  <si>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</si>
  <si>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</si>
  <si>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</si>
  <si>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</si>
  <si>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</si>
  <si>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</si>
  <si>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</si>
  <si>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</si>
  <si>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</si>
  <si>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</si>
  <si>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</si>
  <si>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</si>
  <si>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</si>
  <si>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</si>
  <si>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</si>
  <si>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</si>
  <si>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</si>
  <si>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</si>
  <si>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</si>
  <si>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</si>
  <si>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</si>
  <si>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</si>
  <si>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</si>
  <si>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</si>
  <si>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</si>
  <si>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</si>
  <si>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</si>
  <si>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</si>
  <si>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</si>
  <si>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</si>
  <si>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</si>
  <si>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</si>
  <si>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</si>
  <si>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</si>
  <si>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</si>
  <si>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</si>
  <si>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</si>
  <si>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</si>
  <si>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</si>
  <si>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</si>
  <si>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</si>
  <si>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</si>
  <si>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</si>
  <si>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</si>
  <si>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</si>
  <si>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</si>
  <si>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</si>
  <si>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</si>
  <si>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</si>
  <si>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</si>
  <si>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</si>
  <si>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</si>
  <si>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</si>
  <si>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</si>
  <si>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</si>
  <si>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</si>
  <si>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</si>
  <si>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</si>
  <si>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</si>
  <si>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</si>
  <si>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</si>
  <si>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</si>
  <si>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</si>
  <si>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</si>
  <si>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</si>
  <si>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</si>
  <si>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</si>
  <si>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</si>
  <si>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</si>
  <si>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</si>
  <si>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</si>
  <si>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</si>
  <si>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</si>
  <si>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</si>
  <si>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</si>
  <si>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</si>
  <si>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</si>
  <si>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</si>
  <si>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</si>
  <si>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</si>
  <si>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</si>
  <si>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</si>
  <si>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</si>
  <si>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</si>
  <si>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</si>
  <si>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</si>
  <si>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</si>
  <si>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</si>
  <si>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</si>
  <si>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</si>
  <si>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</si>
  <si>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</si>
  <si>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</si>
  <si>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</si>
  <si>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</si>
  <si>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</si>
  <si>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</si>
  <si>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</si>
  <si>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</si>
  <si>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</si>
  <si>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</si>
  <si>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</si>
  <si>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</si>
  <si>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</si>
  <si>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</si>
  <si>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</si>
  <si>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</si>
  <si>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</si>
  <si>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</si>
  <si>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</si>
  <si>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</si>
  <si>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</si>
  <si>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</si>
  <si>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</si>
  <si>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</si>
  <si>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</si>
  <si>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</si>
  <si>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</si>
  <si>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</si>
  <si>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</si>
  <si>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</si>
  <si>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</si>
  <si>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</si>
  <si>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</si>
  <si>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</si>
  <si>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</si>
  <si>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</si>
  <si>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</si>
  <si>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</si>
  <si>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</si>
  <si>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</si>
  <si>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</si>
  <si>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</si>
  <si>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</si>
  <si>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</si>
  <si>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</si>
  <si>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</si>
  <si>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</si>
  <si>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</si>
  <si>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</si>
  <si>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</si>
  <si>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</si>
  <si>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</si>
  <si>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</si>
  <si>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</si>
  <si>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</si>
  <si>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</si>
  <si>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</si>
  <si>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</si>
  <si>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</si>
  <si>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</si>
  <si>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</si>
  <si>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</si>
  <si>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</si>
  <si>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</si>
  <si>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</si>
  <si>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</si>
  <si>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</si>
  <si>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</si>
  <si>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</si>
  <si>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</si>
  <si>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</si>
  <si>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</si>
  <si>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</si>
  <si>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</si>
  <si>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</si>
  <si>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</si>
  <si>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</si>
  <si>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</si>
  <si>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</si>
  <si>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</si>
  <si>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</si>
  <si>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</si>
  <si>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</si>
  <si>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</si>
  <si>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</si>
  <si>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</si>
  <si>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</si>
  <si>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</si>
  <si>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</si>
  <si>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</si>
  <si>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</si>
  <si>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</si>
  <si>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</si>
  <si>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</si>
  <si>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</si>
  <si>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</si>
  <si>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</si>
  <si>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</si>
  <si>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</si>
  <si>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</si>
  <si>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</si>
  <si>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</si>
  <si>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</si>
  <si>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</si>
  <si>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</si>
  <si>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</si>
  <si>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</si>
  <si>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</si>
  <si>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</si>
  <si>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</si>
  <si>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</si>
  <si>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</si>
  <si>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</si>
  <si>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</si>
  <si>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</si>
  <si>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</si>
  <si>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</si>
  <si>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</si>
  <si>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</si>
  <si>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</si>
  <si>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</si>
  <si>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</si>
  <si>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</si>
  <si>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</si>
  <si>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</si>
  <si>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</si>
  <si>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</si>
  <si>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</si>
  <si>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</si>
  <si>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</si>
  <si>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</si>
  <si>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</si>
  <si>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</si>
  <si>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</si>
  <si>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</si>
  <si>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</si>
  <si>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</si>
  <si>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</si>
  <si>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</si>
  <si>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</si>
  <si>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</si>
  <si>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</si>
  <si>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</si>
  <si>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</si>
  <si>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</si>
  <si>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</si>
  <si>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</si>
  <si>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</si>
  <si>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</si>
  <si>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</si>
  <si>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</si>
  <si>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</si>
  <si>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</si>
  <si>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</si>
  <si>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</si>
  <si>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</si>
  <si>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</si>
  <si>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</si>
  <si>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</si>
  <si>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</si>
  <si>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</si>
  <si>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</si>
  <si>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</si>
  <si>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</si>
  <si>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</si>
  <si>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</si>
  <si>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</si>
  <si>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</si>
  <si>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</si>
  <si>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</si>
  <si>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</si>
  <si>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</si>
  <si>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</si>
  <si>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</si>
  <si>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</si>
  <si>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</si>
  <si>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</si>
  <si>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</si>
  <si>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</si>
  <si>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</si>
  <si>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</si>
  <si>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</si>
  <si>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</si>
  <si>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</si>
  <si>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</si>
  <si>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</si>
  <si>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</si>
  <si>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</si>
  <si>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</si>
  <si>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</si>
  <si>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</si>
  <si>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</si>
  <si>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</si>
  <si>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</si>
  <si>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</si>
  <si>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</si>
  <si>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</si>
  <si>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</si>
  <si>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</si>
  <si>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</si>
  <si>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</si>
  <si>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</si>
  <si>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</si>
  <si>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</si>
  <si>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</si>
  <si>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</si>
  <si>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</si>
  <si>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</si>
  <si>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</si>
  <si>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</si>
  <si>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</si>
  <si>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</si>
  <si>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</si>
  <si>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</si>
  <si>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</si>
  <si>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</si>
  <si>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</si>
  <si>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</si>
  <si>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</si>
  <si>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</si>
  <si>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</si>
  <si>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</si>
  <si>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</si>
  <si>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</si>
  <si>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</si>
  <si>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</si>
  <si>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</si>
  <si>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</si>
  <si>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</si>
  <si>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</si>
  <si>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</si>
  <si>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</si>
  <si>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</si>
  <si>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</si>
  <si>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</si>
  <si>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</si>
  <si>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</si>
  <si>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</si>
  <si>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</si>
  <si>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</si>
  <si>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</si>
  <si>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</si>
  <si>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</si>
  <si>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</si>
  <si>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</si>
  <si>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</si>
  <si>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</si>
  <si>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</si>
  <si>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</si>
  <si>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</si>
  <si>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</si>
  <si>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</si>
  <si>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</si>
  <si>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</si>
  <si>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</si>
  <si>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</si>
  <si>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</si>
  <si>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</si>
  <si>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</si>
  <si>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</si>
  <si>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</si>
  <si>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</si>
  <si>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</si>
  <si>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</si>
  <si>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</si>
  <si>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</si>
  <si>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</si>
  <si>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</si>
  <si>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</si>
  <si>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</si>
  <si>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</si>
  <si>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</si>
  <si>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</si>
  <si>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</si>
  <si>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</si>
  <si>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</si>
  <si>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</si>
  <si>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</si>
  <si>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</si>
  <si>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</si>
  <si>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</si>
  <si>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</si>
  <si>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</si>
  <si>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</si>
  <si>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</si>
  <si>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</si>
  <si>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</si>
  <si>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</si>
  <si>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</si>
  <si>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</si>
  <si>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</si>
  <si>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</si>
  <si>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</si>
  <si>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</si>
  <si>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</si>
  <si>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</si>
  <si>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</si>
  <si>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</si>
  <si>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</si>
  <si>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</si>
  <si>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</si>
  <si>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</si>
  <si>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</si>
  <si>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</si>
  <si>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</si>
  <si>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</si>
  <si>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</si>
  <si>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</si>
  <si>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</si>
  <si>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</si>
  <si>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</si>
  <si>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</si>
  <si>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</si>
  <si>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</si>
  <si>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</si>
  <si>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</si>
  <si>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</si>
  <si>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</si>
  <si>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</si>
  <si>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</si>
  <si>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</si>
  <si>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</si>
  <si>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</si>
  <si>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</si>
  <si>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</si>
  <si>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</si>
  <si>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</si>
  <si>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</si>
  <si>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</si>
  <si>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</si>
  <si>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</si>
  <si>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</si>
  <si>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</si>
  <si>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</si>
  <si>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</si>
  <si>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</si>
  <si>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</si>
  <si>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</si>
  <si>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</si>
  <si>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</si>
  <si>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</si>
  <si>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</si>
  <si>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</si>
  <si>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</si>
  <si>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</si>
  <si>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</si>
  <si>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</si>
  <si>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</si>
  <si>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</si>
  <si>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</si>
  <si>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</si>
  <si>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</si>
  <si>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</si>
  <si>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</si>
  <si>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</si>
  <si>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</si>
  <si>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</si>
  <si>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</si>
  <si>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</si>
  <si>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</si>
  <si>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</si>
  <si>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</si>
  <si>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</si>
  <si>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</si>
  <si>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</si>
  <si>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</si>
  <si>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</si>
  <si>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</si>
  <si>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</si>
  <si>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</si>
  <si>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</si>
  <si>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</si>
  <si>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</si>
  <si>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</si>
  <si>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</si>
  <si>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</si>
  <si>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</si>
  <si>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</si>
  <si>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</si>
  <si>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</si>
  <si>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</si>
  <si>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</si>
  <si>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</si>
  <si>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</si>
  <si>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</si>
  <si>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</si>
  <si>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</si>
  <si>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</si>
  <si>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</si>
  <si>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</si>
  <si>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</si>
  <si>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</si>
  <si>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</si>
  <si>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</si>
  <si>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</si>
  <si>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</si>
  <si>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</si>
  <si>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</si>
  <si>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</si>
  <si>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</si>
  <si>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</si>
  <si>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</si>
  <si>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</si>
  <si>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</si>
  <si>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</si>
  <si>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</si>
  <si>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</si>
  <si>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</si>
  <si>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</si>
  <si>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</si>
  <si>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</si>
  <si>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</si>
  <si>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</si>
  <si>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</si>
  <si>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</si>
  <si>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</si>
  <si>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</si>
  <si>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</si>
  <si>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</si>
  <si>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</si>
  <si>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</si>
  <si>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</si>
  <si>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</si>
  <si>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</si>
  <si>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</si>
  <si>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</si>
  <si>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</si>
  <si>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</si>
  <si>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</si>
  <si>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</si>
  <si>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</si>
  <si>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</si>
  <si>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</si>
  <si>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</si>
  <si>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</si>
  <si>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</si>
  <si>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</si>
  <si>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</si>
  <si>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</si>
  <si>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</si>
  <si>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</si>
  <si>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</si>
  <si>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</si>
  <si>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</si>
  <si>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</si>
  <si>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</si>
  <si>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</si>
  <si>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</si>
  <si>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</si>
  <si>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</si>
  <si>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</si>
  <si>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</si>
  <si>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</si>
  <si>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</si>
  <si>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</si>
  <si>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</si>
  <si>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</si>
  <si>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</si>
  <si>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</si>
  <si>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</si>
  <si>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</si>
  <si>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</si>
  <si>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</si>
  <si>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</si>
  <si>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</si>
  <si>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</si>
  <si>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</si>
  <si>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</si>
  <si>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</si>
  <si>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</si>
  <si>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</si>
  <si>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</si>
  <si>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</si>
  <si>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</si>
  <si>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</si>
  <si>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</si>
  <si>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</si>
  <si>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</si>
  <si>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</si>
  <si>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</si>
  <si>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</si>
  <si>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</si>
  <si>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</si>
  <si>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</si>
  <si>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</si>
  <si>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</si>
  <si>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</si>
  <si>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</si>
  <si>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</si>
  <si>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</si>
  <si>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</si>
  <si>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</si>
  <si>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</si>
  <si>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</si>
  <si>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</si>
  <si>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</si>
  <si>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</si>
  <si>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</si>
  <si>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</si>
  <si>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</si>
  <si>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</si>
  <si>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</si>
  <si>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</si>
  <si>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</si>
  <si>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</si>
  <si>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</si>
  <si>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</si>
  <si>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</si>
  <si>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</si>
  <si>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</si>
  <si>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</si>
  <si>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</si>
  <si>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</si>
  <si>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</si>
  <si>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</si>
  <si>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</si>
  <si>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</si>
  <si>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</si>
  <si>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</si>
  <si>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</si>
  <si>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</si>
  <si>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</si>
  <si>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</si>
  <si>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</si>
  <si>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</si>
  <si>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</si>
  <si>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</si>
  <si>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</si>
  <si>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</si>
  <si>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</si>
  <si>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</si>
  <si>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</si>
  <si>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</si>
  <si>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</si>
  <si>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</si>
  <si>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</si>
  <si>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</si>
  <si>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</si>
  <si>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</si>
  <si>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</si>
  <si>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</si>
  <si>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</si>
  <si>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</si>
  <si>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</si>
  <si>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</si>
  <si>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</si>
  <si>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</si>
  <si>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</si>
  <si>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</si>
  <si>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</si>
  <si>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</si>
  <si>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</si>
  <si>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</si>
  <si>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</si>
  <si>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</si>
  <si>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</si>
  <si>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</si>
  <si>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</si>
  <si>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</si>
  <si>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</si>
  <si>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</si>
  <si>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</si>
  <si>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</si>
  <si>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</si>
  <si>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</si>
  <si>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</si>
  <si>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</si>
  <si>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</si>
  <si>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</si>
  <si>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</si>
  <si>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</si>
  <si>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</si>
  <si>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</si>
  <si>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</si>
  <si>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</si>
  <si>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</si>
  <si>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</si>
  <si>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</si>
  <si>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</si>
  <si>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</si>
  <si>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</si>
  <si>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</si>
  <si>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</si>
  <si>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</si>
  <si>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</si>
  <si>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</si>
  <si>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</si>
  <si>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</si>
  <si>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</si>
  <si>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</si>
  <si>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</si>
  <si>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</si>
  <si>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</si>
  <si>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</si>
  <si>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</si>
  <si>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</si>
  <si>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</si>
  <si>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</si>
  <si>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</si>
  <si>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</si>
  <si>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</si>
  <si>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</si>
  <si>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</si>
  <si>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</si>
  <si>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</si>
  <si>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</si>
  <si>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</si>
  <si>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</si>
  <si>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</si>
  <si>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</si>
  <si>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</si>
  <si>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</si>
  <si>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</si>
  <si>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</si>
  <si>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</si>
  <si>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</si>
  <si>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</si>
  <si>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</si>
  <si>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</si>
  <si>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</si>
  <si>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</si>
  <si>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</si>
  <si>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</si>
  <si>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</si>
  <si>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</si>
  <si>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</si>
  <si>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</si>
  <si>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</si>
  <si>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</si>
  <si>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</si>
  <si>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</si>
  <si>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</si>
  <si>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</si>
  <si>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</si>
  <si>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</si>
  <si>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</si>
  <si>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</si>
  <si>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</si>
  <si>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</si>
  <si>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</si>
  <si>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</si>
  <si>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</si>
  <si>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</si>
  <si>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</si>
  <si>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</si>
  <si>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</si>
  <si>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</si>
  <si>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</si>
  <si>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</si>
  <si>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</si>
  <si>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</si>
  <si>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</si>
  <si>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</si>
  <si>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</si>
  <si>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</si>
  <si>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</si>
  <si>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</si>
  <si>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</si>
  <si>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</si>
  <si>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</si>
  <si>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</si>
  <si>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</si>
  <si>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</si>
  <si>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</si>
  <si>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</si>
  <si>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</si>
  <si>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</si>
  <si>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</si>
  <si>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</si>
  <si>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</si>
  <si>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</si>
  <si>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</si>
  <si>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</si>
  <si>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</si>
  <si>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</si>
  <si>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</si>
  <si>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</si>
  <si>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</si>
  <si>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</si>
  <si>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</si>
  <si>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</si>
  <si>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</si>
  <si>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</si>
  <si>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</si>
  <si>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</si>
  <si>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</si>
  <si>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</si>
  <si>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</si>
  <si>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</si>
  <si>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</si>
  <si>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</si>
  <si>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</si>
  <si>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</si>
  <si>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</si>
  <si>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</si>
  <si>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</si>
  <si>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</si>
  <si>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</si>
  <si>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</si>
  <si>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</si>
  <si>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</si>
  <si>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</si>
  <si>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</si>
  <si>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</si>
  <si>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</si>
  <si>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</si>
  <si>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</si>
  <si>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</si>
  <si>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</si>
  <si>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</si>
  <si>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</si>
  <si>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</si>
  <si>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</si>
  <si>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</si>
  <si>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</si>
  <si>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</si>
  <si>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</si>
  <si>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</si>
  <si>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</si>
  <si>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</si>
  <si>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</si>
  <si>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</si>
  <si>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</si>
  <si>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</si>
  <si>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</si>
  <si>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</si>
  <si>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</si>
  <si>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</si>
  <si>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</si>
  <si>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</si>
  <si>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</si>
  <si>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</si>
  <si>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</si>
  <si>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</si>
  <si>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</si>
  <si>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</si>
  <si>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</si>
  <si>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</si>
  <si>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</si>
  <si>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</si>
  <si>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</si>
  <si>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</si>
  <si>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</si>
  <si>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</si>
  <si>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</si>
  <si>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</si>
  <si>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</si>
  <si>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</si>
  <si>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</si>
  <si>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</si>
  <si>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</si>
  <si>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</si>
  <si>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</si>
  <si>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</si>
  <si>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</si>
  <si>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</si>
  <si>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</si>
  <si>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</si>
  <si>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</si>
  <si>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</si>
  <si>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</si>
  <si>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</si>
  <si>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</si>
  <si>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</si>
  <si>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</si>
  <si>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</si>
  <si>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</si>
  <si>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</si>
  <si>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</si>
  <si>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</si>
  <si>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</si>
  <si>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</si>
  <si>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</si>
  <si>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</si>
  <si>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</si>
  <si>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</si>
  <si>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</si>
  <si>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</si>
  <si>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</si>
  <si>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</si>
  <si>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</si>
  <si>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</si>
  <si>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</si>
  <si>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</si>
  <si>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</si>
  <si>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</si>
  <si>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</si>
  <si>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</si>
  <si>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</si>
  <si>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</si>
  <si>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</si>
  <si>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</si>
  <si>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</si>
  <si>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</si>
  <si>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</si>
  <si>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</si>
  <si>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</si>
  <si>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</si>
  <si>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</si>
  <si>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</si>
  <si>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</si>
  <si>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</si>
  <si>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</si>
  <si>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</si>
  <si>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</si>
  <si>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</si>
  <si>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</si>
  <si>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</si>
  <si>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</si>
  <si>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</si>
  <si>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</si>
  <si>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</si>
  <si>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</si>
  <si>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</si>
  <si>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</si>
  <si>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</si>
  <si>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</si>
  <si>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</si>
  <si>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</si>
  <si>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</si>
  <si>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</si>
  <si>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</si>
  <si>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</si>
  <si>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</si>
  <si>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</si>
  <si>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</si>
  <si>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</si>
  <si>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</si>
  <si>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</si>
  <si>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</si>
  <si>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</si>
  <si>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</si>
  <si>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</si>
  <si>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</si>
  <si>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</si>
  <si>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</si>
  <si>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</si>
  <si>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</si>
  <si>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</si>
  <si>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</si>
  <si>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</si>
  <si>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</si>
  <si>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</si>
  <si>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</si>
  <si>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</si>
  <si>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</si>
  <si>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</si>
  <si>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</si>
  <si>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</si>
  <si>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</si>
  <si>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</si>
  <si>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</si>
  <si>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</si>
  <si>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</si>
  <si>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</si>
  <si>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</si>
  <si>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</si>
  <si>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</si>
  <si>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</si>
  <si>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</si>
  <si>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</si>
  <si>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</si>
  <si>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</si>
  <si>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</si>
  <si>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</si>
  <si>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</si>
  <si>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</si>
  <si>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</si>
  <si>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</si>
  <si>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</si>
  <si>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</si>
  <si>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</si>
  <si>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</si>
  <si>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</si>
  <si>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</si>
  <si>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</si>
  <si>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</si>
  <si>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</si>
  <si>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</si>
  <si>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</si>
  <si>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</si>
  <si>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</si>
  <si>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</si>
  <si>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</si>
  <si>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</si>
  <si>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</si>
  <si>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</si>
  <si>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</si>
  <si>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</si>
  <si>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</si>
  <si>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</si>
  <si>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</si>
  <si>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</si>
  <si>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</si>
  <si>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</si>
  <si>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</si>
  <si>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</si>
  <si>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</si>
  <si>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</si>
  <si>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</si>
  <si>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</si>
  <si>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</si>
  <si>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</si>
  <si>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</si>
  <si>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</si>
  <si>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</si>
  <si>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</si>
  <si>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</si>
  <si>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</si>
  <si>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</si>
  <si>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</si>
  <si>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</si>
  <si>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</si>
  <si>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</si>
  <si>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</si>
  <si>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</si>
  <si>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</si>
  <si>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</si>
  <si>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</si>
  <si>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</si>
  <si>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</si>
  <si>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</si>
  <si>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</si>
  <si>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</si>
  <si>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</si>
  <si>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</si>
  <si>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</si>
  <si>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</si>
  <si>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</si>
  <si>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</si>
  <si>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</si>
  <si>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</si>
  <si>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</si>
  <si>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</si>
  <si>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</si>
  <si>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</si>
  <si>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</si>
  <si>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</si>
  <si>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</si>
  <si>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</si>
  <si>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</si>
  <si>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</si>
  <si>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</si>
  <si>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</si>
  <si>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</si>
  <si>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</si>
  <si>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</si>
  <si>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</si>
  <si>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</si>
  <si>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</si>
  <si>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</si>
  <si>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</si>
  <si>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</si>
  <si>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</si>
  <si>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</si>
  <si>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</si>
  <si>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</si>
  <si>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</si>
  <si>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</si>
  <si>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</si>
  <si>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</si>
  <si>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</si>
  <si>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</si>
  <si>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</si>
  <si>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</si>
  <si>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</si>
  <si>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</si>
  <si>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</si>
  <si>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</si>
  <si>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</si>
  <si>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</si>
  <si>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</si>
  <si>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</si>
  <si>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</si>
  <si>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</si>
  <si>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</si>
  <si>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</si>
  <si>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</si>
  <si>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</si>
  <si>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</si>
  <si>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</si>
  <si>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</si>
  <si>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</si>
  <si>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</si>
  <si>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</si>
  <si>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</si>
  <si>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</si>
  <si>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</si>
  <si>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</si>
  <si>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</si>
  <si>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</si>
  <si>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</si>
  <si>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</si>
  <si>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</si>
  <si>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</si>
  <si>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</si>
  <si>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</si>
  <si>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</si>
  <si>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</si>
  <si>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</si>
  <si>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</si>
  <si>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</si>
  <si>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</si>
  <si>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</si>
  <si>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</si>
  <si>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</si>
  <si>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</si>
  <si>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</si>
  <si>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</si>
  <si>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</si>
  <si>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</si>
  <si>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</si>
  <si>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</si>
  <si>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</si>
  <si>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</si>
  <si>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</si>
  <si>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</si>
  <si>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</si>
  <si>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</si>
  <si>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</si>
  <si>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</si>
  <si>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</si>
  <si>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</si>
  <si>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</si>
  <si>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</si>
  <si>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</si>
  <si>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</si>
  <si>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</si>
  <si>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</si>
  <si>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</si>
  <si>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</si>
  <si>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</si>
  <si>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</si>
  <si>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</si>
  <si>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</si>
  <si>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</si>
  <si>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</si>
  <si>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</si>
  <si>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</si>
  <si>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</si>
  <si>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</si>
  <si>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</si>
  <si>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</si>
  <si>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</si>
  <si>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</si>
  <si>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</si>
  <si>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</si>
  <si>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</si>
  <si>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</si>
  <si>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</si>
  <si>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</si>
  <si>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</si>
  <si>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</si>
  <si>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</si>
  <si>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</si>
  <si>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</si>
  <si>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</si>
  <si>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</si>
  <si>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</si>
  <si>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</si>
  <si>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</si>
  <si>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</si>
  <si>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</si>
  <si>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</si>
  <si>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</si>
  <si>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</si>
  <si>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</si>
  <si>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</si>
  <si>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</si>
  <si>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</si>
  <si>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</si>
  <si>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</si>
  <si>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</si>
  <si>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</si>
  <si>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</si>
  <si>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</si>
  <si>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</si>
  <si>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</si>
  <si>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</si>
  <si>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</si>
  <si>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</si>
  <si>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</si>
  <si>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</si>
  <si>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</si>
  <si>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</si>
  <si>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</si>
  <si>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</si>
  <si>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</si>
  <si>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</si>
  <si>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</si>
  <si>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</si>
  <si>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</si>
  <si>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</si>
  <si>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</si>
  <si>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</si>
  <si>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</si>
  <si>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</si>
  <si>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</si>
  <si>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</si>
  <si>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</si>
  <si>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</si>
  <si>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</si>
  <si>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</si>
  <si>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</si>
  <si>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</si>
  <si>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</si>
  <si>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</si>
  <si>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</si>
  <si>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</si>
  <si>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</si>
  <si>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</si>
  <si>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</si>
  <si>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</si>
  <si>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</si>
  <si>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</si>
  <si>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</si>
  <si>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</si>
  <si>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</si>
  <si>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</si>
  <si>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</si>
  <si>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</si>
  <si>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</si>
  <si>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</si>
  <si>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</si>
  <si>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</si>
  <si>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</si>
  <si>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</si>
  <si>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</si>
  <si>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</si>
  <si>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</si>
  <si>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</si>
  <si>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</si>
  <si>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</si>
  <si>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</si>
  <si>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</si>
  <si>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</si>
  <si>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</si>
  <si>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</si>
  <si>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</si>
  <si>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</si>
  <si>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</si>
  <si>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</si>
  <si>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</si>
  <si>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</si>
  <si>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</si>
  <si>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</si>
  <si>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</si>
  <si>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</si>
  <si>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</si>
  <si>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</si>
  <si>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</si>
  <si>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</si>
  <si>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</si>
  <si>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</si>
  <si>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</si>
  <si>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</si>
  <si>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</si>
  <si>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</si>
  <si>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</si>
  <si>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</si>
  <si>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</si>
  <si>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</si>
  <si>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</si>
  <si>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</si>
  <si>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</si>
  <si>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</si>
  <si>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</si>
  <si>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</si>
  <si>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</si>
  <si>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</si>
  <si>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</si>
  <si>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</si>
  <si>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</si>
  <si>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</si>
  <si>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</si>
  <si>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</si>
  <si>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</si>
  <si>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</si>
  <si>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</si>
  <si>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</si>
  <si>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</si>
  <si>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</si>
  <si>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</si>
  <si>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</si>
  <si>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</si>
  <si>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</si>
  <si>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</si>
  <si>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</si>
  <si>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</si>
  <si>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</si>
  <si>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</si>
  <si>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</si>
  <si>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</si>
  <si>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</si>
  <si>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</si>
  <si>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</si>
  <si>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</si>
  <si>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</si>
  <si>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</si>
  <si>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</si>
  <si>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</si>
  <si>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</si>
  <si>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</si>
  <si>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</si>
  <si>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</si>
  <si>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</si>
  <si>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</si>
  <si>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</si>
  <si>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</si>
  <si>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</si>
  <si>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</si>
  <si>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</si>
  <si>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</si>
  <si>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</si>
  <si>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</si>
  <si>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</si>
  <si>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</si>
  <si>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</si>
  <si>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</si>
  <si>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</si>
  <si>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</si>
  <si>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</si>
  <si>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</si>
  <si>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</si>
  <si>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</si>
  <si>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</si>
  <si>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</si>
  <si>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</si>
  <si>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</si>
  <si>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</si>
  <si>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</si>
  <si>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</si>
  <si>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</si>
  <si>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</si>
  <si>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</si>
  <si>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</si>
  <si>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</si>
  <si>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</si>
  <si>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</si>
  <si>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</si>
  <si>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</si>
  <si>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</si>
  <si>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</si>
  <si>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</si>
  <si>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</si>
  <si>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</si>
  <si>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</si>
  <si>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</si>
  <si>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</si>
  <si>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</si>
  <si>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</si>
  <si>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</si>
  <si>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</si>
  <si>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</si>
  <si>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</si>
  <si>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</si>
  <si>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</si>
  <si>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</si>
  <si>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</si>
  <si>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</si>
  <si>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</si>
  <si>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</si>
  <si>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</si>
  <si>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</si>
  <si>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</si>
  <si>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</si>
  <si>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</si>
  <si>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</si>
  <si>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</si>
  <si>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</si>
  <si>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</si>
  <si>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</si>
  <si>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</si>
  <si>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</si>
  <si>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</si>
  <si>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</si>
  <si>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</si>
  <si>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</si>
  <si>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</si>
  <si>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</si>
  <si>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</si>
  <si>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</si>
  <si>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</si>
  <si>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</si>
  <si>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</si>
  <si>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</si>
  <si>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</si>
  <si>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</si>
  <si>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</si>
  <si>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</si>
  <si>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</si>
  <si>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</si>
  <si>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</si>
  <si>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</si>
  <si>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</si>
  <si>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</si>
  <si>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</si>
  <si>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</si>
  <si>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</si>
  <si>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</si>
  <si>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</si>
  <si>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</si>
  <si>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</si>
  <si>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</si>
  <si>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</si>
  <si>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</si>
  <si>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</si>
  <si>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</si>
  <si>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</si>
  <si>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</si>
  <si>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</si>
  <si>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</si>
  <si>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</si>
  <si>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</si>
  <si>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</si>
  <si>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</si>
  <si>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</si>
  <si>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</si>
  <si>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</si>
  <si>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</si>
  <si>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</si>
  <si>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</si>
  <si>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</si>
  <si>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</si>
  <si>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</si>
  <si>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</si>
  <si>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</si>
  <si>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</si>
  <si>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</si>
  <si>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</si>
  <si>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</si>
  <si>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</si>
  <si>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</si>
  <si>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</si>
  <si>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</si>
  <si>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</si>
  <si>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</si>
  <si>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</si>
  <si>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</si>
  <si>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</si>
  <si>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</si>
  <si>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</si>
  <si>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</si>
  <si>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</si>
  <si>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</si>
  <si>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</si>
  <si>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</si>
  <si>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</si>
  <si>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</si>
  <si>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</si>
  <si>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</si>
  <si>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</si>
  <si>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</si>
  <si>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</si>
  <si>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</si>
  <si>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</si>
  <si>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</si>
  <si>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</si>
  <si>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</si>
  <si>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</si>
  <si>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</si>
  <si>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</si>
  <si>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</si>
  <si>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</si>
  <si>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</si>
  <si>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</si>
  <si>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</si>
  <si>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</si>
  <si>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</si>
  <si>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</si>
  <si>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</si>
  <si>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</si>
  <si>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</si>
  <si>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</si>
  <si>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</si>
  <si>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</si>
  <si>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</si>
  <si>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</si>
  <si>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</si>
  <si>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</si>
  <si>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</si>
  <si>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</si>
  <si>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</si>
  <si>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</si>
  <si>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</si>
  <si>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</si>
  <si>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</si>
  <si>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</si>
  <si>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</si>
  <si>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</si>
  <si>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</si>
  <si>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</si>
  <si>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</si>
  <si>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</si>
  <si>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</si>
  <si>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</si>
  <si>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</si>
  <si>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</si>
  <si>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</si>
  <si>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</si>
  <si>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</si>
  <si>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</si>
  <si>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</si>
  <si>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</si>
  <si>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</si>
  <si>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</si>
  <si>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</si>
  <si>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</si>
  <si>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</si>
  <si>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</si>
  <si>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</si>
  <si>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</si>
  <si>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</si>
  <si>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</si>
  <si>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</si>
  <si>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</si>
  <si>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</si>
  <si>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</si>
  <si>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</si>
  <si>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</si>
  <si>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</si>
  <si>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</si>
  <si>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</si>
  <si>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</si>
  <si>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</si>
  <si>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</si>
  <si>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</si>
  <si>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</si>
  <si>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</si>
  <si>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</si>
  <si>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</si>
  <si>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</si>
  <si>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</si>
  <si>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</si>
  <si>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</si>
  <si>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</si>
  <si>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</si>
  <si>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</si>
  <si>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</si>
  <si>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</si>
  <si>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</si>
  <si>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</si>
  <si>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</si>
  <si>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</si>
  <si>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</si>
  <si>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</si>
  <si>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</si>
  <si>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</si>
  <si>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</si>
  <si>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</si>
  <si>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</si>
  <si>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</si>
  <si>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</si>
  <si>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</si>
  <si>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</si>
  <si>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</si>
  <si>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</si>
  <si>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</si>
  <si>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</si>
  <si>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</si>
  <si>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</si>
  <si>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</si>
  <si>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</si>
  <si>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</si>
  <si>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</si>
  <si>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</si>
  <si>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</si>
  <si>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</si>
  <si>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</si>
  <si>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</si>
  <si>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</si>
  <si>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</si>
  <si>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</si>
  <si>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</si>
  <si>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</si>
  <si>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</si>
  <si>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</si>
  <si>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</si>
  <si>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</si>
  <si>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</si>
  <si>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</si>
  <si>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</si>
  <si>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</si>
  <si>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</si>
  <si>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</si>
  <si>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</si>
  <si>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</si>
  <si>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</si>
  <si>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</si>
  <si>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</si>
  <si>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</si>
  <si>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</si>
  <si>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</si>
  <si>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</si>
  <si>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</si>
  <si>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</si>
  <si>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</si>
  <si>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</si>
  <si>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</si>
  <si>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</si>
  <si>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</si>
  <si>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</si>
  <si>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</si>
  <si>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</si>
  <si>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</si>
  <si>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</si>
  <si>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</si>
  <si>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</si>
  <si>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</si>
  <si>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</si>
  <si>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</si>
  <si>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</si>
  <si>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</si>
  <si>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</si>
  <si>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</si>
  <si>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</si>
  <si>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</si>
  <si>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</si>
  <si>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</si>
  <si>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</si>
  <si>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</si>
  <si>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</si>
  <si>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</si>
  <si>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</si>
  <si>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</si>
  <si>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</si>
  <si>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</si>
  <si>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</si>
  <si>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</si>
  <si>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</si>
  <si>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</si>
  <si>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</si>
  <si>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</si>
  <si>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</si>
  <si>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</si>
  <si>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</si>
  <si>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</si>
  <si>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</si>
  <si>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</si>
  <si>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</si>
  <si>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</si>
  <si>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</si>
  <si>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</si>
  <si>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</si>
  <si>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</si>
  <si>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</si>
  <si>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</si>
  <si>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</si>
  <si>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</si>
  <si>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</si>
  <si>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</si>
  <si>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</si>
  <si>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</si>
  <si>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</si>
  <si>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</si>
  <si>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</si>
  <si>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</si>
  <si>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</si>
  <si>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</si>
  <si>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</si>
  <si>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</si>
  <si>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</si>
  <si>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</si>
  <si>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</si>
  <si>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</si>
  <si>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</si>
  <si>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</si>
  <si>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</si>
  <si>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</si>
  <si>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</si>
  <si>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</si>
  <si>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</si>
  <si>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</si>
  <si>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</si>
  <si>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</si>
  <si>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</si>
  <si>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</si>
  <si>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</si>
  <si>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</si>
  <si>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</si>
  <si>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</si>
  <si>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</si>
  <si>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</si>
  <si>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</si>
  <si>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</si>
  <si>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</si>
  <si>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</si>
  <si>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</si>
  <si>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</si>
  <si>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</si>
  <si>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</si>
  <si>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</si>
  <si>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</si>
  <si>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</si>
  <si>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</si>
  <si>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</si>
  <si>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</si>
  <si>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</si>
  <si>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</si>
  <si>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</si>
  <si>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</si>
  <si>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</si>
  <si>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</si>
  <si>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</si>
  <si>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</si>
  <si>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</si>
  <si>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</si>
  <si>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</si>
  <si>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</si>
  <si>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</si>
  <si>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</si>
  <si>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</si>
  <si>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</si>
  <si>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</si>
  <si>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</si>
  <si>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</si>
  <si>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</si>
  <si>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</si>
  <si>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</si>
  <si>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</si>
  <si>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</si>
  <si>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</si>
  <si>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</si>
  <si>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</si>
  <si>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</si>
  <si>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</si>
  <si>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</si>
  <si>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</si>
  <si>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</si>
  <si>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</si>
  <si>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</si>
  <si>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</si>
  <si>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</si>
  <si>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</si>
  <si>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</si>
  <si>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</si>
  <si>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</si>
  <si>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</si>
  <si>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</si>
  <si>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</si>
  <si>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</si>
  <si>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</si>
  <si>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</si>
  <si>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</si>
  <si>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</si>
  <si>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</si>
  <si>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</si>
  <si>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</si>
  <si>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</si>
  <si>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</si>
  <si>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</si>
  <si>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</si>
  <si>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</si>
  <si>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</si>
  <si>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</si>
  <si>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</si>
  <si>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</si>
  <si>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</si>
  <si>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</si>
  <si>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</si>
  <si>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</si>
  <si>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</si>
  <si>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</si>
  <si>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</si>
  <si>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</si>
  <si>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</si>
  <si>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</si>
  <si>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</si>
  <si>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</si>
  <si>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</si>
  <si>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</si>
  <si>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</si>
  <si>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</si>
  <si>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</si>
  <si>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</si>
  <si>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</si>
  <si>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</si>
  <si>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</si>
  <si>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</si>
  <si>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</si>
  <si>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</si>
  <si>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</si>
  <si>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</si>
  <si>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</si>
  <si>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</si>
  <si>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</si>
  <si>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</si>
  <si>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</si>
  <si>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</si>
  <si>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</si>
  <si>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</si>
  <si>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</si>
  <si>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</si>
  <si>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</si>
  <si>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</si>
  <si>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</si>
  <si>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</si>
  <si>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</si>
  <si>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</si>
  <si>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</si>
  <si>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</si>
  <si>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</si>
  <si>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</si>
  <si>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</si>
  <si>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</si>
  <si>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</si>
  <si>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</si>
  <si>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</si>
  <si>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</si>
  <si>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</si>
  <si>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</si>
  <si>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</si>
  <si>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</si>
  <si>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</si>
  <si>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</si>
  <si>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</si>
  <si>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</si>
  <si>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</si>
  <si>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</si>
  <si>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</si>
  <si>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</si>
  <si>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</si>
  <si>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</si>
  <si>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</si>
  <si>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</si>
  <si>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</si>
  <si>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</si>
  <si>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</si>
  <si>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</si>
  <si>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</si>
  <si>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</si>
  <si>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</si>
  <si>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</si>
  <si>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</si>
  <si>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</si>
  <si>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</si>
  <si>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</si>
  <si>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</si>
  <si>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</si>
  <si>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</si>
  <si>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</si>
  <si>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</si>
  <si>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</si>
  <si>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</si>
  <si>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</si>
  <si>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</si>
  <si>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</si>
  <si>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</si>
  <si>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</si>
  <si>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</si>
  <si>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</si>
  <si>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</si>
  <si>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</si>
  <si>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</si>
  <si>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</si>
  <si>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</si>
  <si>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</si>
  <si>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</si>
  <si>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</si>
  <si>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</si>
  <si>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</si>
  <si>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</si>
  <si>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</si>
  <si>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</si>
  <si>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</si>
  <si>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</si>
  <si>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</si>
  <si>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</si>
  <si>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</si>
  <si>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</si>
  <si>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</si>
  <si>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</si>
  <si>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</si>
  <si>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</si>
  <si>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</si>
  <si>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</si>
  <si>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</si>
  <si>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</si>
  <si>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</si>
  <si>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</si>
  <si>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</si>
  <si>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</si>
  <si>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</si>
  <si>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</si>
  <si>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</si>
  <si>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</si>
  <si>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</si>
  <si>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</si>
  <si>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</si>
  <si>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</si>
  <si>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</si>
  <si>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</si>
  <si>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</si>
  <si>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</si>
  <si>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</si>
  <si>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</si>
  <si>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</si>
  <si>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</si>
  <si>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</si>
  <si>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</si>
  <si>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</si>
  <si>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</si>
  <si>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</si>
  <si>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</si>
  <si>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</si>
  <si>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</si>
  <si>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</si>
  <si>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</si>
  <si>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</si>
  <si>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</si>
  <si>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</si>
  <si>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</si>
  <si>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</si>
  <si>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</si>
  <si>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</si>
  <si>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</si>
  <si>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</si>
  <si>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</si>
  <si>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</si>
  <si>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</si>
  <si>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</si>
  <si>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</si>
  <si>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</si>
  <si>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</si>
  <si>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</si>
  <si>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</si>
  <si>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</si>
  <si>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</si>
  <si>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</si>
  <si>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</si>
  <si>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</si>
  <si>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</si>
  <si>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</si>
  <si>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</si>
  <si>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</si>
  <si>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</si>
  <si>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</si>
  <si>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</si>
  <si>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</si>
  <si>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</si>
  <si>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</si>
  <si>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</si>
  <si>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</si>
  <si>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</si>
  <si>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</si>
  <si>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</si>
  <si>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</si>
  <si>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</si>
  <si>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</si>
  <si>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</si>
  <si>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</si>
  <si>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</si>
  <si>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</si>
  <si>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</si>
  <si>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</si>
  <si>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</si>
  <si>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</si>
  <si>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</si>
  <si>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</si>
  <si>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</si>
  <si>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</si>
  <si>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</si>
  <si>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</si>
  <si>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</si>
  <si>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</si>
  <si>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</si>
  <si>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</si>
  <si>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</si>
  <si>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</si>
  <si>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</si>
  <si>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</si>
  <si>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</si>
  <si>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</si>
  <si>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</si>
  <si>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</si>
  <si>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</si>
  <si>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</si>
  <si>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</si>
  <si>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</si>
  <si>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</si>
  <si>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</si>
  <si>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</si>
  <si>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</si>
  <si>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</si>
  <si>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</si>
  <si>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</si>
  <si>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</si>
  <si>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</si>
  <si>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</si>
  <si>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</si>
  <si>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</si>
  <si>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</si>
  <si>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</si>
  <si>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</si>
  <si>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</si>
  <si>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</si>
  <si>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</si>
  <si>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</si>
  <si>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</si>
  <si>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</si>
  <si>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</si>
  <si>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</si>
  <si>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</si>
  <si>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</si>
  <si>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</si>
  <si>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</si>
  <si>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</si>
  <si>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</si>
  <si>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</si>
  <si>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</si>
  <si>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</si>
  <si>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</si>
  <si>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</si>
  <si>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</si>
  <si>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</si>
  <si>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</si>
  <si>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</si>
  <si>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</si>
  <si>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</si>
  <si>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</si>
  <si>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</si>
  <si>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</si>
  <si>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</si>
  <si>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</si>
  <si>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</si>
  <si>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</si>
  <si>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</si>
  <si>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</si>
  <si>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</si>
  <si>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</si>
  <si>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</si>
  <si>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</si>
  <si>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</si>
  <si>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</si>
  <si>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</si>
  <si>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</si>
  <si>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</si>
  <si>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</si>
  <si>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</si>
  <si>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</si>
  <si>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</si>
  <si>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</si>
  <si>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</si>
  <si>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</si>
  <si>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</si>
  <si>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</si>
  <si>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</si>
  <si>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</si>
  <si>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</si>
  <si>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</si>
  <si>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</si>
  <si>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</si>
  <si>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</si>
  <si>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</si>
  <si>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</si>
  <si>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</si>
  <si>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</si>
  <si>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</si>
  <si>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</si>
  <si>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</si>
  <si>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</si>
  <si>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</si>
  <si>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</si>
  <si>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</si>
  <si>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</si>
  <si>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</si>
  <si>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</si>
  <si>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</si>
  <si>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</si>
  <si>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</si>
  <si>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</si>
  <si>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</si>
  <si>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</si>
  <si>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</si>
  <si>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</si>
  <si>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</si>
  <si>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</si>
  <si>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</si>
  <si>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</si>
  <si>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</si>
  <si>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</si>
  <si>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</si>
  <si>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</si>
  <si>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</si>
  <si>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</si>
  <si>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</si>
  <si>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</si>
  <si>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</si>
  <si>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</si>
  <si>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</si>
  <si>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</si>
  <si>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</si>
  <si>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</si>
  <si>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</si>
  <si>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</si>
  <si>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</si>
  <si>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</si>
  <si>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</si>
  <si>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</si>
  <si>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</si>
  <si>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</si>
  <si>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</si>
  <si>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</si>
  <si>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</si>
  <si>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</si>
  <si>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</si>
  <si>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</si>
  <si>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</si>
  <si>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</si>
  <si>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</si>
  <si>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</si>
  <si>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</si>
  <si>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</si>
  <si>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</si>
  <si>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</si>
  <si>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</si>
  <si>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</si>
  <si>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</si>
  <si>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</si>
  <si>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</si>
  <si>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</si>
  <si>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</si>
  <si>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</si>
  <si>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</si>
  <si>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</si>
  <si>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</si>
  <si>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</si>
  <si>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</si>
  <si>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</si>
  <si>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</si>
  <si>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</si>
  <si>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</si>
  <si>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</si>
  <si>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</si>
  <si>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</si>
  <si>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</si>
  <si>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</si>
  <si>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</si>
  <si>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</si>
  <si>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</si>
  <si>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</si>
  <si>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</si>
  <si>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</si>
  <si>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</si>
  <si>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</si>
  <si>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</si>
  <si>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</si>
  <si>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</si>
  <si>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</si>
  <si>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</si>
  <si>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</si>
  <si>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</si>
  <si>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</si>
  <si>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</si>
  <si>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</si>
  <si>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</si>
  <si>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</si>
  <si>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</si>
  <si>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</si>
  <si>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</si>
  <si>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</si>
  <si>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</si>
  <si>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</si>
  <si>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</si>
  <si>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</si>
  <si>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</si>
  <si>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</si>
  <si>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</si>
  <si>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</si>
  <si>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</si>
  <si>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</si>
  <si>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</si>
  <si>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</si>
  <si>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</si>
  <si>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</si>
  <si>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</si>
  <si>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</si>
  <si>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</si>
  <si>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</si>
  <si>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</si>
  <si>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</si>
  <si>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</si>
  <si>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</si>
  <si>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</si>
  <si>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</si>
  <si>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</si>
  <si>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</si>
  <si>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</si>
  <si>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</si>
  <si>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</si>
  <si>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</si>
  <si>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</si>
  <si>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</si>
  <si>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</si>
  <si>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</si>
  <si>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</si>
  <si>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</si>
  <si>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</si>
  <si>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</si>
  <si>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</si>
  <si>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</si>
  <si>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</si>
  <si>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</si>
  <si>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</si>
  <si>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</si>
  <si>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</si>
  <si>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</si>
  <si>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</si>
  <si>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</si>
  <si>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</si>
  <si>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</si>
  <si>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</si>
  <si>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</si>
  <si>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</si>
  <si>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</si>
  <si>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</si>
  <si>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</si>
  <si>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</si>
  <si>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</si>
  <si>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</si>
  <si>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</si>
  <si>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</si>
  <si>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</si>
  <si>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</si>
  <si>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</si>
  <si>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</si>
  <si>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</si>
  <si>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</si>
  <si>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</si>
  <si>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</si>
  <si>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</si>
  <si>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</si>
  <si>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</si>
  <si>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</si>
  <si>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</si>
  <si>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</si>
  <si>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</si>
  <si>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</si>
  <si>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</si>
  <si>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</si>
  <si>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</si>
  <si>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</si>
  <si>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</si>
  <si>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</si>
  <si>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</si>
  <si>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</si>
  <si>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</si>
  <si>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</si>
  <si>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</si>
  <si>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</si>
  <si>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</si>
  <si>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</si>
  <si>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</si>
  <si>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</si>
  <si>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</si>
  <si>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</si>
  <si>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</si>
  <si>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</si>
  <si>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</si>
  <si>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</si>
  <si>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</si>
  <si>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</si>
  <si>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</si>
  <si>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</si>
  <si>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</si>
  <si>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</si>
  <si>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</si>
  <si>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</si>
  <si>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</si>
  <si>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</si>
  <si>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</si>
  <si>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</si>
  <si>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</si>
  <si>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</si>
  <si>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</si>
  <si>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</si>
  <si>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</si>
  <si>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</si>
  <si>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</si>
  <si>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</si>
  <si>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</si>
  <si>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</si>
  <si>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</si>
  <si>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</si>
  <si>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</si>
  <si>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</si>
  <si>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</si>
  <si>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</si>
  <si>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</si>
  <si>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</si>
  <si>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</si>
  <si>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</si>
  <si>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</si>
  <si>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</si>
  <si>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</si>
  <si>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</si>
  <si>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</si>
  <si>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</si>
  <si>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</si>
  <si>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</si>
  <si>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</si>
  <si>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</si>
  <si>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</si>
  <si>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</si>
  <si>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</si>
  <si>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</si>
  <si>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</si>
  <si>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</si>
  <si>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</si>
  <si>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</si>
  <si>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</si>
  <si>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</si>
  <si>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</si>
  <si>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</si>
  <si>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</si>
  <si>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</si>
  <si>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</si>
  <si>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</si>
  <si>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</si>
  <si>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</si>
  <si>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</si>
  <si>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</si>
  <si>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</si>
  <si>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</si>
  <si>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</si>
  <si>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</si>
  <si>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</si>
  <si>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</si>
  <si>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</si>
  <si>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</si>
  <si>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</si>
  <si>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</si>
  <si>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</si>
  <si>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</si>
  <si>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</si>
  <si>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</si>
  <si>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</si>
  <si>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</si>
  <si>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</si>
  <si>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</si>
  <si>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</si>
  <si>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</si>
  <si>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</si>
  <si>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</si>
  <si>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</si>
  <si>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</si>
  <si>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</si>
  <si>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</si>
  <si>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</si>
  <si>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</si>
  <si>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</si>
  <si>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</si>
  <si>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</si>
  <si>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</si>
  <si>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</si>
  <si>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</si>
  <si>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</si>
  <si>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</si>
  <si>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</si>
  <si>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</si>
  <si>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</si>
  <si>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</si>
  <si>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</si>
  <si>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</si>
  <si>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</si>
  <si>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</si>
  <si>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</si>
  <si>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</si>
  <si>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</si>
  <si>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</si>
  <si>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</si>
  <si>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</si>
  <si>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</si>
  <si>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</si>
  <si>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</si>
  <si>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</si>
  <si>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</si>
  <si>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</si>
  <si>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</si>
  <si>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</si>
  <si>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</si>
  <si>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</si>
  <si>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</si>
  <si>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</si>
  <si>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</si>
  <si>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</si>
  <si>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</si>
  <si>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</si>
  <si>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</si>
  <si>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</si>
  <si>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</si>
  <si>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</si>
  <si>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</si>
  <si>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</si>
  <si>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</si>
  <si>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</si>
  <si>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</si>
  <si>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</si>
  <si>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</si>
  <si>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</si>
  <si>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</si>
  <si>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</si>
  <si>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</si>
  <si>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</si>
  <si>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</si>
  <si>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</si>
  <si>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</si>
  <si>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</si>
  <si>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</si>
  <si>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</si>
  <si>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</si>
  <si>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</si>
  <si>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</si>
  <si>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</si>
  <si>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</si>
  <si>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</si>
  <si>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</si>
  <si>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</si>
  <si>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</si>
  <si>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</si>
  <si>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</si>
  <si>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</si>
  <si>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</si>
  <si>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</si>
  <si>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</si>
  <si>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</si>
  <si>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</si>
  <si>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</si>
  <si>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</si>
  <si>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</si>
  <si>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</si>
  <si>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</si>
  <si>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</si>
  <si>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</si>
  <si>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</si>
  <si>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</si>
  <si>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</si>
  <si>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</si>
  <si>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</si>
  <si>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</si>
  <si>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</si>
  <si>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</si>
  <si>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</si>
  <si>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</si>
  <si>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</si>
  <si>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</si>
  <si>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</si>
  <si>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</si>
  <si>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</si>
  <si>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</si>
  <si>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</si>
  <si>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</si>
  <si>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</si>
  <si>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</si>
  <si>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</si>
  <si>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</si>
  <si>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</si>
  <si>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</si>
  <si>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</si>
  <si>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</si>
  <si>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</si>
  <si>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</si>
  <si>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</si>
  <si>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</si>
  <si>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</si>
  <si>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</si>
  <si>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</si>
  <si>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</si>
  <si>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</si>
  <si>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</si>
  <si>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</si>
  <si>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</si>
  <si>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</si>
  <si>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</si>
  <si>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</si>
  <si>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</si>
  <si>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</si>
  <si>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</si>
  <si>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</si>
  <si>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</si>
  <si>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</si>
  <si>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</si>
  <si>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</si>
  <si>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</si>
  <si>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</si>
  <si>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</si>
  <si>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</si>
  <si>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</si>
  <si>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</si>
  <si>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</si>
  <si>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</si>
  <si>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</si>
  <si>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</si>
  <si>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</si>
  <si>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</si>
  <si>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</si>
  <si>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</si>
  <si>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</si>
  <si>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</si>
  <si>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</si>
  <si>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</si>
  <si>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</si>
  <si>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</si>
  <si>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</si>
  <si>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</si>
  <si>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</si>
  <si>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</si>
  <si>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</si>
  <si>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</si>
  <si>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</si>
  <si>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</si>
  <si>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</si>
  <si>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</si>
  <si>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</si>
  <si>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</si>
  <si>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</si>
  <si>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</si>
  <si>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</si>
  <si>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</si>
  <si>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</si>
  <si>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</si>
  <si>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</si>
  <si>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</si>
  <si>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</si>
  <si>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</si>
  <si>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</si>
  <si>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</si>
  <si>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</si>
  <si>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</si>
  <si>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</si>
  <si>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</si>
  <si>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</si>
  <si>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</si>
  <si>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</si>
  <si>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</si>
  <si>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</si>
  <si>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</si>
  <si>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</si>
  <si>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</si>
  <si>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</si>
  <si>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</si>
  <si>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</si>
  <si>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</si>
  <si>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</si>
  <si>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</si>
  <si>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</si>
  <si>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</si>
  <si>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</si>
  <si>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</si>
  <si>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</si>
  <si>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</si>
  <si>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</si>
  <si>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</si>
  <si>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</si>
  <si>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</si>
  <si>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</si>
  <si>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</si>
  <si>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</si>
  <si>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</si>
  <si>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</si>
  <si>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</si>
  <si>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</si>
  <si>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</si>
  <si>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</si>
  <si>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</si>
  <si>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</si>
  <si>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</si>
  <si>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</si>
  <si>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</si>
  <si>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</si>
  <si>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</si>
  <si>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</si>
  <si>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</si>
  <si>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</si>
  <si>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</si>
  <si>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</si>
  <si>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</si>
  <si>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</si>
  <si>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</si>
  <si>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</si>
  <si>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</si>
  <si>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</si>
  <si>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</si>
  <si>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</si>
  <si>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</si>
  <si>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</si>
  <si>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</si>
  <si>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</si>
  <si>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</si>
  <si>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</si>
  <si>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</si>
  <si>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</si>
  <si>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</si>
  <si>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</si>
  <si>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</si>
  <si>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</si>
  <si>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</si>
  <si>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</si>
  <si>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</si>
  <si>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</si>
  <si>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</si>
  <si>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</si>
  <si>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</si>
  <si>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</si>
  <si>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</si>
  <si>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</si>
  <si>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</si>
  <si>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</si>
  <si>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</si>
  <si>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</si>
  <si>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</si>
  <si>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</si>
  <si>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</si>
  <si>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</si>
  <si>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</si>
  <si>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</si>
  <si>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</si>
  <si>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</si>
  <si>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</si>
  <si>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</si>
  <si>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</si>
  <si>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</si>
  <si>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</si>
  <si>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</si>
  <si>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</si>
  <si>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</si>
  <si>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</si>
  <si>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</si>
  <si>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</si>
  <si>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</si>
  <si>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</si>
  <si>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</si>
  <si>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</si>
  <si>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</si>
  <si>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</si>
  <si>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</si>
  <si>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</si>
  <si>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</si>
  <si>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</si>
  <si>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</si>
  <si>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</si>
  <si>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</si>
  <si>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</si>
  <si>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</si>
  <si>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</si>
  <si>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</si>
  <si>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</si>
  <si>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</si>
  <si>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</si>
  <si>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</si>
  <si>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</si>
  <si>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</si>
  <si>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</si>
  <si>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</si>
  <si>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</si>
  <si>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</si>
  <si>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</si>
  <si>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</si>
  <si>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</si>
  <si>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</si>
  <si>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</si>
  <si>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</si>
  <si>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</si>
  <si>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</si>
  <si>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</si>
  <si>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</si>
  <si>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</si>
  <si>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</si>
  <si>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</si>
  <si>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</si>
  <si>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</si>
  <si>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</si>
  <si>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</si>
  <si>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</si>
  <si>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</si>
  <si>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</si>
  <si>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</si>
  <si>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</si>
  <si>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</si>
  <si>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</si>
  <si>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</si>
  <si>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</si>
  <si>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</si>
  <si>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</si>
  <si>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</si>
  <si>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</si>
  <si>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</si>
  <si>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</si>
  <si>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</si>
  <si>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</si>
  <si>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</si>
  <si>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</si>
  <si>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</si>
  <si>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</si>
  <si>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</si>
  <si>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</si>
  <si>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</si>
  <si>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</si>
  <si>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</si>
  <si>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</si>
  <si>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</si>
  <si>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</si>
  <si>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</si>
  <si>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</si>
  <si>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</si>
  <si>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</si>
  <si>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</si>
  <si>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</si>
  <si>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</si>
  <si>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</si>
  <si>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</si>
  <si>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</si>
  <si>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</si>
  <si>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</si>
  <si>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</si>
  <si>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</si>
  <si>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</si>
  <si>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</si>
  <si>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</si>
  <si>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</si>
  <si>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</si>
  <si>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</si>
  <si>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</si>
  <si>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</si>
  <si>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</si>
  <si>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</si>
  <si>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</si>
  <si>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</si>
  <si>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</si>
  <si>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</si>
  <si>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</si>
  <si>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</si>
  <si>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</si>
  <si>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</si>
  <si>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</si>
  <si>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</si>
  <si>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</si>
  <si>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</si>
  <si>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</si>
  <si>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</si>
  <si>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</si>
  <si>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</si>
  <si>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</si>
  <si>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</si>
  <si>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</si>
  <si>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</si>
  <si>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</si>
  <si>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</si>
  <si>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</si>
  <si>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</si>
  <si>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</si>
  <si>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</si>
  <si>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</si>
  <si>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</si>
  <si>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</si>
  <si>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</si>
  <si>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</si>
  <si>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</si>
  <si>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</si>
  <si>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</si>
  <si>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</si>
  <si>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</si>
  <si>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</si>
  <si>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</si>
  <si>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</si>
  <si>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</si>
  <si>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</si>
  <si>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</si>
  <si>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</si>
  <si>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</si>
  <si>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</si>
  <si>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</si>
  <si>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</si>
  <si>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</si>
  <si>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</si>
  <si>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</si>
  <si>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</si>
  <si>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</si>
  <si>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</si>
  <si>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</si>
  <si>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</si>
  <si>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</si>
  <si>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</si>
  <si>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</si>
  <si>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</si>
  <si>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</si>
  <si>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</si>
  <si>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</si>
  <si>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</si>
  <si>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</si>
  <si>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</si>
  <si>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</si>
  <si>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</si>
  <si>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</si>
  <si>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</si>
  <si>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</si>
  <si>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</si>
  <si>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</si>
  <si>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</si>
  <si>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</si>
  <si>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</si>
  <si>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</si>
  <si>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</si>
  <si>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</si>
  <si>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</si>
  <si>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</si>
  <si>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</si>
  <si>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</si>
  <si>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</si>
  <si>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</si>
  <si>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</si>
  <si>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</si>
  <si>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</si>
  <si>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</si>
  <si>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</si>
  <si>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</si>
  <si>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</si>
  <si>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</si>
  <si>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</si>
  <si>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</si>
  <si>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</si>
  <si>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</si>
  <si>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</si>
  <si>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</si>
  <si>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</si>
  <si>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</si>
  <si>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</si>
  <si>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</si>
  <si>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</si>
  <si>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</si>
  <si>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</si>
  <si>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</si>
  <si>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</si>
  <si>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</si>
  <si>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</si>
  <si>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</si>
  <si>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</si>
  <si>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</si>
  <si>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</si>
  <si>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</si>
  <si>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</si>
  <si>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</si>
  <si>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</si>
  <si>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</si>
  <si>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</si>
  <si>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</si>
  <si>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</si>
  <si>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</si>
  <si>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</si>
  <si>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</si>
  <si>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</si>
  <si>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</si>
  <si>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</si>
  <si>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</si>
  <si>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</si>
  <si>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</si>
  <si>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</si>
  <si>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</si>
  <si>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</si>
  <si>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</si>
  <si>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</si>
  <si>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</si>
  <si>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</si>
  <si>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</si>
  <si>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</si>
  <si>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</si>
  <si>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</si>
  <si>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</si>
  <si>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</si>
  <si>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</si>
  <si>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</si>
  <si>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</si>
  <si>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</si>
  <si>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</si>
  <si>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</si>
  <si>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</si>
  <si>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</si>
  <si>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</si>
  <si>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</si>
  <si>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</si>
  <si>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</si>
  <si>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</si>
  <si>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</si>
  <si>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</si>
  <si>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</si>
  <si>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</si>
  <si>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</si>
  <si>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</si>
  <si>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</si>
  <si>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</si>
  <si>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</si>
  <si>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</si>
  <si>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</si>
  <si>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</si>
  <si>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</si>
  <si>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</si>
  <si>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</si>
  <si>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</si>
  <si>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</si>
  <si>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</si>
  <si>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</si>
  <si>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</si>
  <si>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</si>
  <si>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</si>
  <si>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</si>
  <si>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</si>
  <si>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</si>
  <si>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</si>
  <si>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</si>
  <si>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</si>
  <si>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</si>
  <si>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</si>
  <si>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</si>
  <si>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</si>
  <si>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</si>
  <si>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</si>
  <si>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</si>
  <si>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</si>
  <si>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</si>
  <si>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</si>
  <si>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</si>
  <si>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</si>
  <si>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</si>
  <si>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</si>
  <si>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</si>
  <si>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</si>
  <si>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</si>
  <si>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</si>
  <si>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</si>
  <si>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</si>
  <si>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</si>
  <si>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</si>
  <si>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</si>
  <si>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</si>
  <si>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</si>
  <si>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</si>
  <si>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</si>
  <si>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</si>
  <si>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</si>
  <si>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</si>
  <si>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</si>
  <si>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</si>
  <si>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</si>
  <si>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</si>
  <si>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</si>
  <si>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</si>
  <si>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</si>
  <si>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</si>
  <si>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</si>
  <si>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</si>
  <si>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</si>
  <si>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</si>
  <si>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</si>
  <si>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</si>
  <si>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</si>
  <si>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</si>
  <si>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</si>
  <si>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</si>
  <si>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</si>
  <si>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</si>
  <si>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</si>
  <si>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</si>
  <si>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</si>
  <si>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</si>
  <si>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</si>
  <si>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</si>
  <si>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</si>
  <si>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</si>
  <si>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</si>
  <si>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</si>
  <si>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</si>
  <si>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</si>
  <si>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</si>
  <si>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</si>
  <si>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</si>
  <si>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</si>
  <si>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</si>
  <si>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</si>
  <si>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</si>
  <si>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</si>
  <si>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</si>
  <si>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</si>
  <si>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</si>
  <si>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</si>
  <si>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</si>
  <si>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</si>
  <si>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</si>
  <si>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</si>
  <si>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</si>
  <si>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</si>
  <si>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</si>
  <si>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</si>
  <si>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</si>
  <si>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</si>
  <si>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</si>
  <si>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</si>
  <si>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</si>
  <si>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</si>
  <si>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</si>
  <si>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</si>
  <si>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</si>
  <si>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</si>
  <si>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</si>
  <si>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</si>
  <si>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</si>
  <si>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</si>
  <si>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</si>
  <si>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</si>
  <si>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</si>
  <si>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</si>
  <si>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</si>
  <si>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</si>
  <si>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</si>
  <si>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</si>
  <si>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</si>
  <si>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</si>
  <si>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</si>
  <si>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</si>
  <si>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</si>
  <si>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</si>
  <si>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</si>
  <si>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</si>
  <si>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</si>
  <si>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</si>
  <si>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</si>
  <si>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</si>
  <si>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</si>
  <si>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</si>
  <si>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</si>
  <si>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</si>
  <si>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</si>
  <si>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</si>
  <si>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</si>
  <si>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</si>
  <si>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</si>
  <si>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</si>
  <si>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</si>
  <si>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</si>
  <si>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</si>
  <si>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</si>
  <si>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</si>
  <si>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</si>
  <si>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</si>
  <si>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</si>
  <si>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</si>
  <si>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</si>
  <si>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</si>
  <si>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</si>
  <si>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</si>
  <si>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</si>
  <si>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</si>
  <si>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</si>
  <si>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</si>
  <si>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</si>
  <si>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</si>
  <si>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</si>
  <si>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</si>
  <si>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</si>
  <si>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</si>
  <si>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</si>
  <si>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</si>
  <si>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</si>
  <si>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</si>
  <si>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</si>
  <si>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</si>
  <si>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</si>
  <si>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</si>
  <si>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</si>
  <si>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</si>
  <si>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</si>
  <si>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</si>
  <si>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</si>
  <si>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</si>
  <si>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</si>
  <si>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</si>
  <si>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</si>
  <si>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</si>
  <si>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</si>
  <si>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</si>
  <si>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</si>
  <si>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</si>
  <si>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</si>
  <si>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</si>
  <si>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</si>
  <si>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</si>
  <si>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</si>
  <si>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</si>
  <si>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</si>
  <si>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</si>
  <si>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</si>
  <si>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</si>
  <si>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</si>
  <si>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</si>
  <si>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</si>
  <si>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</si>
  <si>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</si>
  <si>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</si>
  <si>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</si>
  <si>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</si>
  <si>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</si>
  <si>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</si>
  <si>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</si>
  <si>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</si>
  <si>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</si>
  <si>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</si>
  <si>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</si>
  <si>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</si>
  <si>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</si>
  <si>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</si>
  <si>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</si>
  <si>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</si>
  <si>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</si>
  <si>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</si>
  <si>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</si>
  <si>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</si>
  <si>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</si>
  <si>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</si>
  <si>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</si>
  <si>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</si>
  <si>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</si>
  <si>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</si>
  <si>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</si>
  <si>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</si>
  <si>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</si>
  <si>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</si>
  <si>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</si>
  <si>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</si>
  <si>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</si>
  <si>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</si>
  <si>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</si>
  <si>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</si>
  <si>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</si>
  <si>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</si>
  <si>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</si>
  <si>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</si>
  <si>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</si>
  <si>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</si>
  <si>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</si>
  <si>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</si>
  <si>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</si>
  <si>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</si>
  <si>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</si>
  <si>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</si>
  <si>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</si>
  <si>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</si>
  <si>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</si>
  <si>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</si>
  <si>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</si>
  <si>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</si>
  <si>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</si>
  <si>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</si>
  <si>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</si>
  <si>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</si>
  <si>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</si>
  <si>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</si>
  <si>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</si>
  <si>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</si>
  <si>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</si>
  <si>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</si>
  <si>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</si>
  <si>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</si>
  <si>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</si>
  <si>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</si>
  <si>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</si>
  <si>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</si>
  <si>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</si>
  <si>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</si>
  <si>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</si>
  <si>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</si>
  <si>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</si>
  <si>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</si>
  <si>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</si>
  <si>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</si>
  <si>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</si>
  <si>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</si>
  <si>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</si>
  <si>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</si>
  <si>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</si>
  <si>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</si>
  <si>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</si>
  <si>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</si>
  <si>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</si>
  <si>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</si>
  <si>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</si>
  <si>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</si>
  <si>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</si>
  <si>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</si>
  <si>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</si>
  <si>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</si>
  <si>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</si>
  <si>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</si>
  <si>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</si>
  <si>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</si>
  <si>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</si>
  <si>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</si>
  <si>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</si>
  <si>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</si>
  <si>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</si>
  <si>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</si>
  <si>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</si>
  <si>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</si>
  <si>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</si>
  <si>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</si>
  <si>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</si>
  <si>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</si>
  <si>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</si>
  <si>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</si>
  <si>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</si>
  <si>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</si>
  <si>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</si>
  <si>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</si>
  <si>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</si>
  <si>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</si>
  <si>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</si>
  <si>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</si>
  <si>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</si>
  <si>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</si>
  <si>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</si>
  <si>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</si>
  <si>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</si>
  <si>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</si>
  <si>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</si>
  <si>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</si>
  <si>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</si>
  <si>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</si>
  <si>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</si>
  <si>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</si>
  <si>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</si>
  <si>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</si>
  <si>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</si>
  <si>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</si>
  <si>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</si>
  <si>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</si>
  <si>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</si>
  <si>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</si>
  <si>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</si>
  <si>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</si>
  <si>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</si>
  <si>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</si>
  <si>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</si>
  <si>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</si>
  <si>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</si>
  <si>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</si>
  <si>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</si>
  <si>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</si>
  <si>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</si>
  <si>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</si>
  <si>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</si>
  <si>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</si>
  <si>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</si>
  <si>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</si>
  <si>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</si>
  <si>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</si>
  <si>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</si>
  <si>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</si>
  <si>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</si>
  <si>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</si>
  <si>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</si>
  <si>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</si>
  <si>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</si>
  <si>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</si>
  <si>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</si>
  <si>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</si>
  <si>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</si>
  <si>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</si>
  <si>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</si>
  <si>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</si>
  <si>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</si>
  <si>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</si>
  <si>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</si>
  <si>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</si>
  <si>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</si>
  <si>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</si>
  <si>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</si>
  <si>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</si>
  <si>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</si>
  <si>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</si>
  <si>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</si>
  <si>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</si>
  <si>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</si>
  <si>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</si>
  <si>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</si>
  <si>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</si>
  <si>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</si>
  <si>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</si>
  <si>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</si>
  <si>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</si>
  <si>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</si>
  <si>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</si>
  <si>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</si>
  <si>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</si>
  <si>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</si>
  <si>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</si>
  <si>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</si>
  <si>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</si>
  <si>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</si>
  <si>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</si>
  <si>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</si>
  <si>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</si>
  <si>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</si>
  <si>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</si>
  <si>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</si>
  <si>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</si>
  <si>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</si>
  <si>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</si>
  <si>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</si>
  <si>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</si>
  <si>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</si>
  <si>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</si>
  <si>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</si>
  <si>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</si>
  <si>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</si>
  <si>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</si>
  <si>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</si>
  <si>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</si>
  <si>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</si>
  <si>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</si>
  <si>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</si>
  <si>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</si>
  <si>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</si>
  <si>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</si>
  <si>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</si>
  <si>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</si>
  <si>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</si>
  <si>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</si>
  <si>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</si>
  <si>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</si>
  <si>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</si>
  <si>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</si>
  <si>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</si>
  <si>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</si>
  <si>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</si>
  <si>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</si>
  <si>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</si>
  <si>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</si>
  <si>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</si>
  <si>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</si>
  <si>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</si>
  <si>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</si>
  <si>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</si>
  <si>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</si>
  <si>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</si>
  <si>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</si>
  <si>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</si>
  <si>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</si>
  <si>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</si>
  <si>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</si>
  <si>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</si>
  <si>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</si>
  <si>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</si>
  <si>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</si>
  <si>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</si>
  <si>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</si>
  <si>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</si>
  <si>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</si>
  <si>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</si>
  <si>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</si>
  <si>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</si>
  <si>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</si>
  <si>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</si>
  <si>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</si>
  <si>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</si>
  <si>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</si>
  <si>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</si>
  <si>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</si>
  <si>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</si>
  <si>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</si>
  <si>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</si>
  <si>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</si>
  <si>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</si>
  <si>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</si>
  <si>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</si>
  <si>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</si>
  <si>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</si>
  <si>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</si>
  <si>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</si>
  <si>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</si>
  <si>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</si>
  <si>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</si>
  <si>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</si>
  <si>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</si>
  <si>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</si>
  <si>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</si>
  <si>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</si>
  <si>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</si>
  <si>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</si>
  <si>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</si>
  <si>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</si>
  <si>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</si>
  <si>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</si>
  <si>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</si>
  <si>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</si>
  <si>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</si>
  <si>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</si>
  <si>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</si>
  <si>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</si>
  <si>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</si>
  <si>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</si>
  <si>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</si>
  <si>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</si>
  <si>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</si>
  <si>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</si>
  <si>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</si>
  <si>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</si>
  <si>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</si>
  <si>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</si>
  <si>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</si>
  <si>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</si>
  <si>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</si>
  <si>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</si>
  <si>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</si>
  <si>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</si>
  <si>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</si>
  <si>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</si>
  <si>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</si>
  <si>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</si>
  <si>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</si>
  <si>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</si>
  <si>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</si>
  <si>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</si>
  <si>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</si>
  <si>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</si>
  <si>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</si>
  <si>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</si>
  <si>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</si>
  <si>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</si>
  <si>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</si>
  <si>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</si>
  <si>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</si>
  <si>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</si>
  <si>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</si>
  <si>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</si>
  <si>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</si>
  <si>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</si>
  <si>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</si>
  <si>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</si>
  <si>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</si>
  <si>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</si>
  <si>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</si>
  <si>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</si>
  <si>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</si>
  <si>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</si>
  <si>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</si>
  <si>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</si>
  <si>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</si>
  <si>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</si>
  <si>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</si>
  <si>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</si>
  <si>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</si>
  <si>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</si>
  <si>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</si>
  <si>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</si>
  <si>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</si>
  <si>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</si>
  <si>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</si>
  <si>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</si>
  <si>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</si>
  <si>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</si>
  <si>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</si>
  <si>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</si>
  <si>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</si>
  <si>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</si>
  <si>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</si>
  <si>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</si>
  <si>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</si>
  <si>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</si>
  <si>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</si>
  <si>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</si>
  <si>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</si>
  <si>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</si>
  <si>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</si>
  <si>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</si>
  <si>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</si>
  <si>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</si>
  <si>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</si>
  <si>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</si>
  <si>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</si>
  <si>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</si>
  <si>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</si>
  <si>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</si>
  <si>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</si>
  <si>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</si>
  <si>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</si>
  <si>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</si>
  <si>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</si>
  <si>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</si>
  <si>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</si>
  <si>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</si>
  <si>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</si>
  <si>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</si>
  <si>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</si>
  <si>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</si>
  <si>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</si>
  <si>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</si>
  <si>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</si>
  <si>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</si>
  <si>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</si>
  <si>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</si>
  <si>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</si>
  <si>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</si>
  <si>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</si>
  <si>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</si>
  <si>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</si>
  <si>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</si>
  <si>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</si>
  <si>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</si>
  <si>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</si>
  <si>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</si>
  <si>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</si>
  <si>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</si>
  <si>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</si>
  <si>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</si>
  <si>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</si>
  <si>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</si>
  <si>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</si>
  <si>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</si>
  <si>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</si>
  <si>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</si>
  <si>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</si>
  <si>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</si>
  <si>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</si>
  <si>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</si>
  <si>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</si>
  <si>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</si>
  <si>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</si>
  <si>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</si>
  <si>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</si>
  <si>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</si>
  <si>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</si>
  <si>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</si>
  <si>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</si>
  <si>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</si>
  <si>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</si>
  <si>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</si>
  <si>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</si>
  <si>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</si>
  <si>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</si>
  <si>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</si>
  <si>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</si>
  <si>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</si>
  <si>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</si>
  <si>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</si>
  <si>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</si>
  <si>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</si>
  <si>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</si>
  <si>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</si>
  <si>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</si>
  <si>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</si>
  <si>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</si>
  <si>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</si>
  <si>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</si>
  <si>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</si>
  <si>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</si>
  <si>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</si>
  <si>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</si>
  <si>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</si>
  <si>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</si>
  <si>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</si>
  <si>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</si>
  <si>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</si>
  <si>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</si>
  <si>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</si>
  <si>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</si>
  <si>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</si>
  <si>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</si>
  <si>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</si>
  <si>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</si>
  <si>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</si>
  <si>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</si>
  <si>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</si>
  <si>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</si>
  <si>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</si>
  <si>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</si>
  <si>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</si>
  <si>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</si>
  <si>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</si>
  <si>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</si>
  <si>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</si>
  <si>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</si>
  <si>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</si>
  <si>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</si>
  <si>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</si>
  <si>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</si>
  <si>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</si>
  <si>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</si>
  <si>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</si>
  <si>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</si>
  <si>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</si>
  <si>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</si>
  <si>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</si>
  <si>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</si>
  <si>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</si>
  <si>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</si>
  <si>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</si>
  <si>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</si>
  <si>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</si>
  <si>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</si>
  <si>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</si>
  <si>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</si>
  <si>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</si>
  <si>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</si>
  <si>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</si>
  <si>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</si>
  <si>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</si>
  <si>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</si>
  <si>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</si>
  <si>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</si>
  <si>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</si>
  <si>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</si>
  <si>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</si>
  <si>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</si>
  <si>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</si>
  <si>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</si>
  <si>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</si>
  <si>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</si>
  <si>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</si>
  <si>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</si>
  <si>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</si>
  <si>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</si>
  <si>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</si>
  <si>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</si>
  <si>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</si>
  <si>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</si>
  <si>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</si>
  <si>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</si>
  <si>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</si>
  <si>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</si>
  <si>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</si>
  <si>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</si>
  <si>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</si>
  <si>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</si>
  <si>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</si>
  <si>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</si>
  <si>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</si>
  <si>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</si>
  <si>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</si>
  <si>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</si>
  <si>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</si>
  <si>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</si>
  <si>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</si>
  <si>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</si>
  <si>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</si>
  <si>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</si>
  <si>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</si>
  <si>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</si>
  <si>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</si>
  <si>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</si>
  <si>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</si>
  <si>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</si>
  <si>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</si>
  <si>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</si>
  <si>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</si>
  <si>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</si>
  <si>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</si>
  <si>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</si>
  <si>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</si>
  <si>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</si>
  <si>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</si>
  <si>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</si>
  <si>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</si>
  <si>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</si>
  <si>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</si>
  <si>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</si>
  <si>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</si>
  <si>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</si>
  <si>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</si>
  <si>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</si>
  <si>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</si>
  <si>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</si>
  <si>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</si>
  <si>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</si>
  <si>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</si>
  <si>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</si>
  <si>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</si>
  <si>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</si>
  <si>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</si>
  <si>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</si>
  <si>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</si>
  <si>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</si>
  <si>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</si>
  <si>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</si>
  <si>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</si>
  <si>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</si>
  <si>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</si>
  <si>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</si>
  <si>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</si>
  <si>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</si>
  <si>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</si>
  <si>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</si>
  <si>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</si>
  <si>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</si>
  <si>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</si>
  <si>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</si>
  <si>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</si>
  <si>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</si>
  <si>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</si>
  <si>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</si>
  <si>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</si>
  <si>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</si>
  <si>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</si>
  <si>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</si>
  <si>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</si>
  <si>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</si>
  <si>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</si>
  <si>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</si>
  <si>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</si>
  <si>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</si>
  <si>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</si>
  <si>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</si>
  <si>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</si>
  <si>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</si>
  <si>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</si>
  <si>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</si>
  <si>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</si>
  <si>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</si>
  <si>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</si>
  <si>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</si>
  <si>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</si>
  <si>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</si>
  <si>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</si>
  <si>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</si>
  <si>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</si>
  <si>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</si>
  <si>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</si>
  <si>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</si>
  <si>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</si>
  <si>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</si>
  <si>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</si>
  <si>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</si>
  <si>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</si>
  <si>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</si>
  <si>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</si>
  <si>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</si>
  <si>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</si>
  <si>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</si>
  <si>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</si>
  <si>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</si>
  <si>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</si>
  <si>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</si>
  <si>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</si>
  <si>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</si>
  <si>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</si>
  <si>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</si>
  <si>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</si>
  <si>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</si>
  <si>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</si>
  <si>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</si>
  <si>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</si>
  <si>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</si>
  <si>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</si>
  <si>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</si>
  <si>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</si>
  <si>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</si>
  <si>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</si>
  <si>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</si>
  <si>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</si>
  <si>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</si>
  <si>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</si>
  <si>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</si>
  <si>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</si>
  <si>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</si>
  <si>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</si>
  <si>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</si>
  <si>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</si>
  <si>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</si>
  <si>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</si>
  <si>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</si>
  <si>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</si>
  <si>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</si>
  <si>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</si>
  <si>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</si>
  <si>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</si>
  <si>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</si>
  <si>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</si>
  <si>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</si>
  <si>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</si>
  <si>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</si>
  <si>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</si>
  <si>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</si>
  <si>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</si>
  <si>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</si>
  <si>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</si>
  <si>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</si>
  <si>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</si>
  <si>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</si>
  <si>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</si>
  <si>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</si>
  <si>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</si>
  <si>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</si>
  <si>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</si>
  <si>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</si>
  <si>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</si>
  <si>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</si>
  <si>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</si>
  <si>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</si>
  <si>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</si>
  <si>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</si>
  <si>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</si>
  <si>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</si>
  <si>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</si>
  <si>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</si>
  <si>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</si>
  <si>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</si>
  <si>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</si>
  <si>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</si>
  <si>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</si>
  <si>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</si>
  <si>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</si>
  <si>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</si>
  <si>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</si>
  <si>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</si>
  <si>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</si>
  <si>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</si>
  <si>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</si>
  <si>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</si>
  <si>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</si>
  <si>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</si>
  <si>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</si>
  <si>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</si>
  <si>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</si>
  <si>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</si>
  <si>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</si>
  <si>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</si>
  <si>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</si>
  <si>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</si>
  <si>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</si>
  <si>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</si>
  <si>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</si>
  <si>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</si>
  <si>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</si>
  <si>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</si>
  <si>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</si>
  <si>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</si>
  <si>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</si>
  <si>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</si>
  <si>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</si>
  <si>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</si>
  <si>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</si>
  <si>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</si>
  <si>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</si>
  <si>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</si>
  <si>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</si>
  <si>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</si>
  <si>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</si>
  <si>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</si>
  <si>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</si>
  <si>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</si>
  <si>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</si>
  <si>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</si>
  <si>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</si>
  <si>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</si>
  <si>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</si>
  <si>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</si>
  <si>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</si>
  <si>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</si>
  <si>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</si>
  <si>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</si>
  <si>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</si>
  <si>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</si>
  <si>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</si>
  <si>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</si>
  <si>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</si>
  <si>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</si>
  <si>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</si>
  <si>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</si>
  <si>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</si>
  <si>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</si>
  <si>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</si>
  <si>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</si>
  <si>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</si>
  <si>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</si>
  <si>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</si>
  <si>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</si>
  <si>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</si>
  <si>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</si>
  <si>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</si>
  <si>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</si>
  <si>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</si>
  <si>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</si>
  <si>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</si>
  <si>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</si>
  <si>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</si>
  <si>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</si>
  <si>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</si>
  <si>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</si>
  <si>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</si>
  <si>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</si>
  <si>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</si>
  <si>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</si>
  <si>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</si>
  <si>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</si>
  <si>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</si>
  <si>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</si>
  <si>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</si>
  <si>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</si>
  <si>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</si>
  <si>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</si>
  <si>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</si>
  <si>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</si>
  <si>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</si>
  <si>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</si>
  <si>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</si>
  <si>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</si>
  <si>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</si>
  <si>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</si>
  <si>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</si>
  <si>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</si>
  <si>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</si>
  <si>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</si>
  <si>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</si>
  <si>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</si>
  <si>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</si>
  <si>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</si>
  <si>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</si>
  <si>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</si>
  <si>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</si>
  <si>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</si>
  <si>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</si>
  <si>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</si>
  <si>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</si>
  <si>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</si>
  <si>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</si>
  <si>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</si>
  <si>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</si>
  <si>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</si>
  <si>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</si>
  <si>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</si>
  <si>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</si>
  <si>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</si>
  <si>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</si>
  <si>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</si>
  <si>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</si>
  <si>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</si>
  <si>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</si>
  <si>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</si>
  <si>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</si>
  <si>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</si>
  <si>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</si>
  <si>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</si>
  <si>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</si>
  <si>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</si>
  <si>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</si>
  <si>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</si>
  <si>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</si>
  <si>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</si>
  <si>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</si>
  <si>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</si>
  <si>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</si>
  <si>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</si>
  <si>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</si>
  <si>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</si>
  <si>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</si>
  <si>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</si>
  <si>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</si>
  <si>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</si>
  <si>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</si>
  <si>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</si>
  <si>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</si>
  <si>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</si>
  <si>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</si>
  <si>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</si>
  <si>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</si>
  <si>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</si>
  <si>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</si>
  <si>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</si>
  <si>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</si>
  <si>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</si>
  <si>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</si>
  <si>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</si>
  <si>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</si>
  <si>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</si>
  <si>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</si>
  <si>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</si>
  <si>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</si>
  <si>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</si>
  <si>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</si>
  <si>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</si>
  <si>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</si>
  <si>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</si>
  <si>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</si>
  <si>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</si>
  <si>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</si>
  <si>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</si>
  <si>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</si>
  <si>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</si>
  <si>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</si>
  <si>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</si>
  <si>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</si>
  <si>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</si>
  <si>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</si>
  <si>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</si>
  <si>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</si>
  <si>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</si>
  <si>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</si>
  <si>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</si>
  <si>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</si>
  <si>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</si>
  <si>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</si>
  <si>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</si>
  <si>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</si>
  <si>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</si>
  <si>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</si>
  <si>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</si>
  <si>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</si>
  <si>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</si>
  <si>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</si>
  <si>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</si>
  <si>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</si>
  <si>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</si>
  <si>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</si>
  <si>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</si>
  <si>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</si>
  <si>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</si>
  <si>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</si>
  <si>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</si>
  <si>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</si>
  <si>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</si>
  <si>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</si>
  <si>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</si>
  <si>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</si>
  <si>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</si>
  <si>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</si>
  <si>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</si>
  <si>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</si>
  <si>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</si>
  <si>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</si>
  <si>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</si>
  <si>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</si>
  <si>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</si>
  <si>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</si>
  <si>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</si>
  <si>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</si>
  <si>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</si>
  <si>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</si>
  <si>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</si>
  <si>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</si>
  <si>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</si>
  <si>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</si>
  <si>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</si>
  <si>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</si>
  <si>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</si>
  <si>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</si>
  <si>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</si>
  <si>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</si>
  <si>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</si>
  <si>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</si>
  <si>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</si>
  <si>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</si>
  <si>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</si>
  <si>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</si>
  <si>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</si>
  <si>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</si>
  <si>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</si>
  <si>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</si>
  <si>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</si>
  <si>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</si>
  <si>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</si>
  <si>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</si>
  <si>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</si>
  <si>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</si>
  <si>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</si>
  <si>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</si>
  <si>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</si>
  <si>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</si>
  <si>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</si>
  <si>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</si>
  <si>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</si>
  <si>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</si>
  <si>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</si>
  <si>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</si>
  <si>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</si>
  <si>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</si>
  <si>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</si>
  <si>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</si>
  <si>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</si>
  <si>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</si>
  <si>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</si>
  <si>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</si>
  <si>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</si>
  <si>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</si>
  <si>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</si>
  <si>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</si>
  <si>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</si>
  <si>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</si>
  <si>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</si>
  <si>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</si>
  <si>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</si>
  <si>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</si>
  <si>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</si>
  <si>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</si>
  <si>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</si>
  <si>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</si>
  <si>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</si>
  <si>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</si>
  <si>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</si>
  <si>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</si>
  <si>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</si>
  <si>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</si>
  <si>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</si>
  <si>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</si>
  <si>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</si>
  <si>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</si>
  <si>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</si>
  <si>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</si>
  <si>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</si>
  <si>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</si>
  <si>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</si>
  <si>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</si>
  <si>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</si>
  <si>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</si>
  <si>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</si>
  <si>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</si>
  <si>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</si>
  <si>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</si>
  <si>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</si>
  <si>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</si>
  <si>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</si>
  <si>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</si>
  <si>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</si>
  <si>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</si>
  <si>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</si>
  <si>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</si>
  <si>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</si>
  <si>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</si>
  <si>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</si>
  <si>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</si>
  <si>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</si>
  <si>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</si>
  <si>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</si>
  <si>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</si>
  <si>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</si>
  <si>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</si>
  <si>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</si>
  <si>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</si>
  <si>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</si>
  <si>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</si>
  <si>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</si>
  <si>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</si>
  <si>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</si>
  <si>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</si>
  <si>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</si>
  <si>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</si>
  <si>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</si>
  <si>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</si>
  <si>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</si>
  <si>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</si>
  <si>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</si>
  <si>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</si>
  <si>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</si>
  <si>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</si>
  <si>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</si>
  <si>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</si>
  <si>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</si>
  <si>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</si>
  <si>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</si>
  <si>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</si>
  <si>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</si>
  <si>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</si>
  <si>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</si>
  <si>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</si>
  <si>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</si>
  <si>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</si>
  <si>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</si>
  <si>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</si>
  <si>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</si>
  <si>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</si>
  <si>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</si>
  <si>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</si>
  <si>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</si>
  <si>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</si>
  <si>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</si>
  <si>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</si>
  <si>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</si>
  <si>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</si>
  <si>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</si>
  <si>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</si>
  <si>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</si>
  <si>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</si>
  <si>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</si>
  <si>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</si>
  <si>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</si>
  <si>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</si>
  <si>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</si>
  <si>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</si>
  <si>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</si>
  <si>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</si>
  <si>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</si>
  <si>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</si>
  <si>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</si>
  <si>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</si>
  <si>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</si>
  <si>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</si>
  <si>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</si>
  <si>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</si>
  <si>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</si>
  <si>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</si>
  <si>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</si>
  <si>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</si>
  <si>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</si>
  <si>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</si>
  <si>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</si>
  <si>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</si>
  <si>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</si>
  <si>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</si>
  <si>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</si>
  <si>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</si>
  <si>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</si>
  <si>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</si>
  <si>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</si>
  <si>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</si>
  <si>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</si>
  <si>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</si>
  <si>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</si>
  <si>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</si>
  <si>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</si>
  <si>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</si>
  <si>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</si>
  <si>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</si>
  <si>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</si>
  <si>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</si>
  <si>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</si>
  <si>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</si>
  <si>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</si>
  <si>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</si>
  <si>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</si>
  <si>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</si>
  <si>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</si>
  <si>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</si>
  <si>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</si>
  <si>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</si>
  <si>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</si>
  <si>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</si>
  <si>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</si>
  <si>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</si>
  <si>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</si>
  <si>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</si>
  <si>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</si>
  <si>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</si>
  <si>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</si>
  <si>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</si>
  <si>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</si>
  <si>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</si>
  <si>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</si>
  <si>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</si>
  <si>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</si>
  <si>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</si>
  <si>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</si>
  <si>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</si>
  <si>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</si>
  <si>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</si>
  <si>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</si>
  <si>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</si>
  <si>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</si>
  <si>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</si>
  <si>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</si>
  <si>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</si>
  <si>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</si>
  <si>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</si>
  <si>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</si>
  <si>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</si>
  <si>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</si>
  <si>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</si>
  <si>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</si>
  <si>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</si>
  <si>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</si>
  <si>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</si>
  <si>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</si>
  <si>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</si>
  <si>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</si>
  <si>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</si>
  <si>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</si>
  <si>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</si>
  <si>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</si>
  <si>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</si>
  <si>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</si>
  <si>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</si>
  <si>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</si>
  <si>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</si>
  <si>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</si>
  <si>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</si>
  <si>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</si>
  <si>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</si>
  <si>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</si>
  <si>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</si>
  <si>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</si>
  <si>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</si>
  <si>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</si>
  <si>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</si>
  <si>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</si>
  <si>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</si>
  <si>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</si>
  <si>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</si>
  <si>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</si>
  <si>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</si>
  <si>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</si>
  <si>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</si>
  <si>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</si>
  <si>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</si>
  <si>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</si>
  <si>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</si>
  <si>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</si>
  <si>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</si>
  <si>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</si>
  <si>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</si>
  <si>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</si>
  <si>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</si>
  <si>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</si>
  <si>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</si>
  <si>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</si>
  <si>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</si>
  <si>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</si>
  <si>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</si>
  <si>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</si>
  <si>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</si>
  <si>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</si>
  <si>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</si>
  <si>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</si>
  <si>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</si>
  <si>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</si>
  <si>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</si>
  <si>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</si>
  <si>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</si>
  <si>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</si>
  <si>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</si>
  <si>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</si>
  <si>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</si>
  <si>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</si>
  <si>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</si>
  <si>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</si>
  <si>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</si>
  <si>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</si>
  <si>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</si>
  <si>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</si>
  <si>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</si>
  <si>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</si>
  <si>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</si>
  <si>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</si>
  <si>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</si>
  <si>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</si>
  <si>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</si>
  <si>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</si>
  <si>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</si>
  <si>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</si>
  <si>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</si>
  <si>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</si>
  <si>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</si>
  <si>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</si>
  <si>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</si>
  <si>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</si>
  <si>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</si>
  <si>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</si>
  <si>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</si>
  <si>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</si>
  <si>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</si>
  <si>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</si>
  <si>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</si>
  <si>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</si>
  <si>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</si>
  <si>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</si>
  <si>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</si>
  <si>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</si>
  <si>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</si>
  <si>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</si>
  <si>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</si>
  <si>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</si>
  <si>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</si>
  <si>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</si>
  <si>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</si>
  <si>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</si>
  <si>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</si>
  <si>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</si>
  <si>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</si>
  <si>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</si>
  <si>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</si>
  <si>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</si>
  <si>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</si>
  <si>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</si>
  <si>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</si>
  <si>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</si>
  <si>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</si>
  <si>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</si>
  <si>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</si>
  <si>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</si>
  <si>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</si>
  <si>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</si>
  <si>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</si>
  <si>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</si>
  <si>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</si>
  <si>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</si>
  <si>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</si>
  <si>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</si>
  <si>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</si>
  <si>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</si>
  <si>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</si>
  <si>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</si>
  <si>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</si>
  <si>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</si>
  <si>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</si>
  <si>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</si>
  <si>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</si>
  <si>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</si>
  <si>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</si>
  <si>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</si>
  <si>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</si>
  <si>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</si>
  <si>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</si>
  <si>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</si>
  <si>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</si>
  <si>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</si>
  <si>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</si>
  <si>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</si>
  <si>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</si>
  <si>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</si>
  <si>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</si>
  <si>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</si>
  <si>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</si>
  <si>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</si>
  <si>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</si>
  <si>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</si>
  <si>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</si>
  <si>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</si>
  <si>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</si>
  <si>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</si>
  <si>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</si>
  <si>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</si>
  <si>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</si>
  <si>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</si>
  <si>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</si>
  <si>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</si>
  <si>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</si>
  <si>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</si>
  <si>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</si>
  <si>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</si>
  <si>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</si>
  <si>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</si>
  <si>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</si>
  <si>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</si>
  <si>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</si>
  <si>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</si>
  <si>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</si>
  <si>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</si>
  <si>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</si>
  <si>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</si>
  <si>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</si>
  <si>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</si>
  <si>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</si>
  <si>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</si>
  <si>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</si>
  <si>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</si>
  <si>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</si>
  <si>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</si>
  <si>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</si>
  <si>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</si>
  <si>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</si>
  <si>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</si>
  <si>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</si>
  <si>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</si>
  <si>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</si>
  <si>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</si>
  <si>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</si>
  <si>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</si>
  <si>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</si>
  <si>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</si>
  <si>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</si>
  <si>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</si>
  <si>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</si>
  <si>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</si>
  <si>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</si>
  <si>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</si>
  <si>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</si>
  <si>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</si>
  <si>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</si>
  <si>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</si>
  <si>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</si>
  <si>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</si>
  <si>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</si>
  <si>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</si>
  <si>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</si>
  <si>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</si>
  <si>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</si>
  <si>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</si>
  <si>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</si>
  <si>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</si>
  <si>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</si>
  <si>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</si>
  <si>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</si>
  <si>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</si>
  <si>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</si>
  <si>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</si>
  <si>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</si>
  <si>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</si>
  <si>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</si>
  <si>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</si>
  <si>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</si>
  <si>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</si>
  <si>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</si>
  <si>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</si>
  <si>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</si>
  <si>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</si>
  <si>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</si>
  <si>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</si>
  <si>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</si>
  <si>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</si>
  <si>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</si>
  <si>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</si>
  <si>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</si>
  <si>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</si>
  <si>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</si>
  <si>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</si>
  <si>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</si>
  <si>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</si>
  <si>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</si>
  <si>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</si>
  <si>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</si>
  <si>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</si>
  <si>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</si>
  <si>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</si>
  <si>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</si>
  <si>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</si>
  <si>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</si>
  <si>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</si>
  <si>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</si>
  <si>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</si>
  <si>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</si>
  <si>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</si>
  <si>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</si>
  <si>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</si>
  <si>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</si>
  <si>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</si>
  <si>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</si>
  <si>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</si>
  <si>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</si>
  <si>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</si>
  <si>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</si>
  <si>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</si>
  <si>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</si>
  <si>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</si>
  <si>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</si>
  <si>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</si>
  <si>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</si>
  <si>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</si>
  <si>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</si>
  <si>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</si>
  <si>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</si>
  <si>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</si>
  <si>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</si>
  <si>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</si>
  <si>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</si>
  <si>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</si>
  <si>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</si>
  <si>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</si>
  <si>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</si>
  <si>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</si>
  <si>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</si>
  <si>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</si>
  <si>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</si>
  <si>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</si>
  <si>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</si>
  <si>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</si>
  <si>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</si>
  <si>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</si>
  <si>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</si>
  <si>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</si>
  <si>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</si>
  <si>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</si>
  <si>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</si>
  <si>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</si>
  <si>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</si>
  <si>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</si>
  <si>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</si>
  <si>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</si>
  <si>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</si>
  <si>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</si>
  <si>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</si>
  <si>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</si>
  <si>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</si>
  <si>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</si>
  <si>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</si>
  <si>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</si>
  <si>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</si>
  <si>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</si>
  <si>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</si>
  <si>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</si>
  <si>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</si>
  <si>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</si>
  <si>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</si>
  <si>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</si>
  <si>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</si>
  <si>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</si>
  <si>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</si>
  <si>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</si>
  <si>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</si>
  <si>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</si>
  <si>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</si>
  <si>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</si>
  <si>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</si>
  <si>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</si>
  <si>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</si>
  <si>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</si>
  <si>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</si>
  <si>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</si>
  <si>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</si>
  <si>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</si>
  <si>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</si>
  <si>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</si>
  <si>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</si>
  <si>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</si>
  <si>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</si>
  <si>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</si>
  <si>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</si>
  <si>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</si>
  <si>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</si>
  <si>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</si>
  <si>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</si>
  <si>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</si>
  <si>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</si>
  <si>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</si>
  <si>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</si>
  <si>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</si>
  <si>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</si>
  <si>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</si>
  <si>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</si>
  <si>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</si>
  <si>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</si>
  <si>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</si>
  <si>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</si>
  <si>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</si>
  <si>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</si>
  <si>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</si>
  <si>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</si>
  <si>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</si>
  <si>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</si>
  <si>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</si>
  <si>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</si>
  <si>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</si>
  <si>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</si>
  <si>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</si>
  <si>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</si>
  <si>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</si>
  <si>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</si>
  <si>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</si>
  <si>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</si>
  <si>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</si>
  <si>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</si>
  <si>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</si>
  <si>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</si>
  <si>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</si>
  <si>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</si>
  <si>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</si>
  <si>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</si>
  <si>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</si>
  <si>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</si>
  <si>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</si>
  <si>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</si>
  <si>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</si>
  <si>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</si>
  <si>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</si>
  <si>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</si>
  <si>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</si>
  <si>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</si>
  <si>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</si>
  <si>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</si>
  <si>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</si>
  <si>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</si>
  <si>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</si>
  <si>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</si>
  <si>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</si>
  <si>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</si>
  <si>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</si>
  <si>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</si>
  <si>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</si>
  <si>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</si>
  <si>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</si>
  <si>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</si>
  <si>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</si>
  <si>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</si>
  <si>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</si>
  <si>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</si>
  <si>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</si>
  <si>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</si>
  <si>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</si>
  <si>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</si>
  <si>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</si>
  <si>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</si>
  <si>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</si>
  <si>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</si>
  <si>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</si>
  <si>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</si>
  <si>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</si>
  <si>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</si>
  <si>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</si>
  <si>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</si>
  <si>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</si>
  <si>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</si>
  <si>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</si>
  <si>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</si>
  <si>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</si>
  <si>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</si>
  <si>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</si>
  <si>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</si>
  <si>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</si>
  <si>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</si>
  <si>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</si>
  <si>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</si>
  <si>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</si>
  <si>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</si>
  <si>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</si>
  <si>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</si>
  <si>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</si>
  <si>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</si>
  <si>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</si>
  <si>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</si>
  <si>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</si>
  <si>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</si>
  <si>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</si>
  <si>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</si>
  <si>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</si>
  <si>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</si>
  <si>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</si>
  <si>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</si>
  <si>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</si>
  <si>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</si>
  <si>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</si>
  <si>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</si>
  <si>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</si>
  <si>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</si>
  <si>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</si>
  <si>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</si>
  <si>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</si>
  <si>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</si>
  <si>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</si>
  <si>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</si>
  <si>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</si>
  <si>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</si>
  <si>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</si>
  <si>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</si>
  <si>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</si>
  <si>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</si>
  <si>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</si>
  <si>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</si>
  <si>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</si>
  <si>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</si>
  <si>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</si>
  <si>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</si>
  <si>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</si>
  <si>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</si>
  <si>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</si>
  <si>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</si>
  <si>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</si>
  <si>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</si>
  <si>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</si>
  <si>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</si>
  <si>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</si>
  <si>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</si>
  <si>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</si>
  <si>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</si>
  <si>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</si>
  <si>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</si>
  <si>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</si>
  <si>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</si>
  <si>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</si>
  <si>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</si>
  <si>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</si>
  <si>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</si>
  <si>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</si>
  <si>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</si>
  <si>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</si>
  <si>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</si>
  <si>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</si>
  <si>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</si>
  <si>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</si>
  <si>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</si>
  <si>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</si>
  <si>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</si>
  <si>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</si>
  <si>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</si>
  <si>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</si>
  <si>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</si>
  <si>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</si>
  <si>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</si>
  <si>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</si>
  <si>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</si>
  <si>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</si>
  <si>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</si>
  <si>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</si>
  <si>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</si>
  <si>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</si>
  <si>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</si>
  <si>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</si>
  <si>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</si>
  <si>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</si>
  <si>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</si>
  <si>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</si>
  <si>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</si>
  <si>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</si>
  <si>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</si>
  <si>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</si>
  <si>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</si>
  <si>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</si>
  <si>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</si>
  <si>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</si>
  <si>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</si>
  <si>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</si>
  <si>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</si>
  <si>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</si>
  <si>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</si>
  <si>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</si>
  <si>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</si>
  <si>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</si>
  <si>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</si>
  <si>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</si>
  <si>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</si>
  <si>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</si>
  <si>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</si>
  <si>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</si>
  <si>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</si>
  <si>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</si>
  <si>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</si>
  <si>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</si>
  <si>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</si>
  <si>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</si>
  <si>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</si>
  <si>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</si>
  <si>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</si>
  <si>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</si>
  <si>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</si>
  <si>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</si>
  <si>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</si>
  <si>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</si>
  <si>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</si>
  <si>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</si>
  <si>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</si>
  <si>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</si>
  <si>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</si>
  <si>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</si>
  <si>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</si>
  <si>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</si>
  <si>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</si>
  <si>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</si>
  <si>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</si>
  <si>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</si>
  <si>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</si>
  <si>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</si>
  <si>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</si>
  <si>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</si>
  <si>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</si>
  <si>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</si>
  <si>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</si>
  <si>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</si>
  <si>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</si>
  <si>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</si>
  <si>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</si>
  <si>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</si>
  <si>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</si>
  <si>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</si>
  <si>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</si>
  <si>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</si>
  <si>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</si>
  <si>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</si>
  <si>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</si>
  <si>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</si>
  <si>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</si>
  <si>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</si>
  <si>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</si>
  <si>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</si>
  <si>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</si>
  <si>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</si>
  <si>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</si>
  <si>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</si>
  <si>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</si>
  <si>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</si>
  <si>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</si>
  <si>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</si>
  <si>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</si>
  <si>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</si>
  <si>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</si>
  <si>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</si>
  <si>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</si>
  <si>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</si>
  <si>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</si>
  <si>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</si>
  <si>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</si>
  <si>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</si>
  <si>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</si>
  <si>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</si>
  <si>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</si>
  <si>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</si>
  <si>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</si>
  <si>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</si>
  <si>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</si>
  <si>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</si>
  <si>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</si>
  <si>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</si>
  <si>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</si>
  <si>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</si>
  <si>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</si>
  <si>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</si>
  <si>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</si>
  <si>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</si>
  <si>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</si>
  <si>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</si>
  <si>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</si>
  <si>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</si>
  <si>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</si>
  <si>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</si>
  <si>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</si>
  <si>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</si>
  <si>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</si>
  <si>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</si>
  <si>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</si>
  <si>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</si>
  <si>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</si>
  <si>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</si>
  <si>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</si>
  <si>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</si>
  <si>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</si>
  <si>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</si>
  <si>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</si>
  <si>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</si>
  <si>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</si>
  <si>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</si>
  <si>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</si>
  <si>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</si>
  <si>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</si>
  <si>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</si>
  <si>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</si>
  <si>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</si>
  <si>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</si>
  <si>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</si>
  <si>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</si>
  <si>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</si>
  <si>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</si>
  <si>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</si>
  <si>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</si>
  <si>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</si>
  <si>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</si>
  <si>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</si>
  <si>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</si>
  <si>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</si>
  <si>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</si>
  <si>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</si>
  <si>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</si>
  <si>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</si>
  <si>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</si>
  <si>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</si>
  <si>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</si>
  <si>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</si>
  <si>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</si>
  <si>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</si>
  <si>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</si>
  <si>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</si>
  <si>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</si>
  <si>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</si>
  <si>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</si>
  <si>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</si>
  <si>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</si>
  <si>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</si>
  <si>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</si>
  <si>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</si>
  <si>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</si>
  <si>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</si>
  <si>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</si>
  <si>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</si>
  <si>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</si>
  <si>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</si>
  <si>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</si>
  <si>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</si>
  <si>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</si>
  <si>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</si>
  <si>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</si>
  <si>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</si>
  <si>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</si>
  <si>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</si>
  <si>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</si>
  <si>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</si>
  <si>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</si>
  <si>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</si>
  <si>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</si>
  <si>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</si>
  <si>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</si>
  <si>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</si>
  <si>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</si>
  <si>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</si>
  <si>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</si>
  <si>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</si>
  <si>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</si>
  <si>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</si>
  <si>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</si>
  <si>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</si>
  <si>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</si>
  <si>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</si>
  <si>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</si>
  <si>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</si>
  <si>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</si>
  <si>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</si>
  <si>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</si>
  <si>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</si>
  <si>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</si>
  <si>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</si>
  <si>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</si>
  <si>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</si>
  <si>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</si>
  <si>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</si>
  <si>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</si>
  <si>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</si>
  <si>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</si>
  <si>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</si>
  <si>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</si>
  <si>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</si>
  <si>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</si>
  <si>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</si>
  <si>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</si>
  <si>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</si>
  <si>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</si>
  <si>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</si>
  <si>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</si>
  <si>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</si>
  <si>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</si>
  <si>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</si>
  <si>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</si>
  <si>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</si>
  <si>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</si>
  <si>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</si>
  <si>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</si>
  <si>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</si>
  <si>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</si>
  <si>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</si>
  <si>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</si>
  <si>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</si>
  <si>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</si>
  <si>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</si>
  <si>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</si>
  <si>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</si>
  <si>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</si>
  <si>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</si>
  <si>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</si>
  <si>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</si>
  <si>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</si>
  <si>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</si>
  <si>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</si>
  <si>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</si>
  <si>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</si>
  <si>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</si>
  <si>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</si>
  <si>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</si>
  <si>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</si>
  <si>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</si>
  <si>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</si>
  <si>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</si>
  <si>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</si>
  <si>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</si>
  <si>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</si>
  <si>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</si>
  <si>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</si>
  <si>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</si>
  <si>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</si>
  <si>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</si>
  <si>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</si>
  <si>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</si>
  <si>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</si>
  <si>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</si>
  <si>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</si>
  <si>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</si>
  <si>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</si>
  <si>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</si>
  <si>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</si>
  <si>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</si>
  <si>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</si>
  <si>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</si>
  <si>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</si>
  <si>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</si>
  <si>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</si>
  <si>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</si>
  <si>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</si>
  <si>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</si>
  <si>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</si>
  <si>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</si>
  <si>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</si>
  <si>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</si>
  <si>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</si>
  <si>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</si>
  <si>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</si>
  <si>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</si>
  <si>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</si>
  <si>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</si>
  <si>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</si>
  <si>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</si>
  <si>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</si>
  <si>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</si>
  <si>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</si>
  <si>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</si>
  <si>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</si>
  <si>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</si>
  <si>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</si>
  <si>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</si>
  <si>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</si>
  <si>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</si>
  <si>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</si>
  <si>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</si>
  <si>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</si>
  <si>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</si>
  <si>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</si>
  <si>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</si>
  <si>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</si>
  <si>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</si>
  <si>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</si>
  <si>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</si>
  <si>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</si>
  <si>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</si>
  <si>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</si>
  <si>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</si>
  <si>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</si>
  <si>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</si>
  <si>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</si>
  <si>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</si>
  <si>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</si>
  <si>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</si>
  <si>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</si>
  <si>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</si>
  <si>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</si>
  <si>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</si>
  <si>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</si>
  <si>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</si>
  <si>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</si>
  <si>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</si>
  <si>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</si>
  <si>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</si>
  <si>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</si>
  <si>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</si>
  <si>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</si>
  <si>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</si>
  <si>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</si>
  <si>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</si>
  <si>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</si>
  <si>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</si>
  <si>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</si>
  <si>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</si>
  <si>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</si>
  <si>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</si>
  <si>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</si>
  <si>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</si>
  <si>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</si>
  <si>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</si>
  <si>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</si>
  <si>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</si>
  <si>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</si>
  <si>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</si>
  <si>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</si>
  <si>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</si>
  <si>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</si>
  <si>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</si>
  <si>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</si>
  <si>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</si>
  <si>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</si>
  <si>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</si>
  <si>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</si>
  <si>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</si>
  <si>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</si>
  <si>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</si>
  <si>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</si>
  <si>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</si>
  <si>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</si>
  <si>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</si>
  <si>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</si>
  <si>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</si>
  <si>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</si>
  <si>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</si>
  <si>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</si>
  <si>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</si>
  <si>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</si>
  <si>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</si>
  <si>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</si>
  <si>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</si>
  <si>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</si>
  <si>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</si>
  <si>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</si>
  <si>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</si>
  <si>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</si>
  <si>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</si>
  <si>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</si>
  <si>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</si>
  <si>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</si>
  <si>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</si>
  <si>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</si>
  <si>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</si>
  <si>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</si>
  <si>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</si>
  <si>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</si>
  <si>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</si>
  <si>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</si>
  <si>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</si>
  <si>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</si>
  <si>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</si>
  <si>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</si>
  <si>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</si>
  <si>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</si>
  <si>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</si>
  <si>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</si>
  <si>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</si>
  <si>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</si>
  <si>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</si>
  <si>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</si>
  <si>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</si>
  <si>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</si>
  <si>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</si>
  <si>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</si>
  <si>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</si>
  <si>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</si>
  <si>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</si>
  <si>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</si>
  <si>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</si>
  <si>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</si>
  <si>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</si>
  <si>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</si>
  <si>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</si>
  <si>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</si>
  <si>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</si>
  <si>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</si>
  <si>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</si>
  <si>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</si>
  <si>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</si>
  <si>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</si>
  <si>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</si>
  <si>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</si>
  <si>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</si>
  <si>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</si>
  <si>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</si>
  <si>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</si>
  <si>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</si>
  <si>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</si>
  <si>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</si>
  <si>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</si>
  <si>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</si>
  <si>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</si>
  <si>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</si>
  <si>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</si>
  <si>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</si>
  <si>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</si>
  <si>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</si>
  <si>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</si>
  <si>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</si>
  <si>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</si>
  <si>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</si>
  <si>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</si>
  <si>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</si>
  <si>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</si>
  <si>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</si>
  <si>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</si>
  <si>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</si>
  <si>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</si>
  <si>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</si>
  <si>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</si>
  <si>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</si>
  <si>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</si>
  <si>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</si>
  <si>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</si>
  <si>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</si>
  <si>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</si>
  <si>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</si>
  <si>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</si>
  <si>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</si>
  <si>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</si>
  <si>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</si>
  <si>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</si>
  <si>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</si>
  <si>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</si>
  <si>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</si>
  <si>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</si>
  <si>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</si>
  <si>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</si>
  <si>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</si>
  <si>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</si>
  <si>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</si>
  <si>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</si>
  <si>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</si>
  <si>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</si>
  <si>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</si>
  <si>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</si>
  <si>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</si>
  <si>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</si>
  <si>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</si>
  <si>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</si>
  <si>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</si>
  <si>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</si>
  <si>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</si>
  <si>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</si>
  <si>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</si>
  <si>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</si>
  <si>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</si>
  <si>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</si>
  <si>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</si>
  <si>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</si>
  <si>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</si>
  <si>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</si>
  <si>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</si>
  <si>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</si>
  <si>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</si>
  <si>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</si>
  <si>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</si>
  <si>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</si>
  <si>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</si>
  <si>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</si>
  <si>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</si>
  <si>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</si>
  <si>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</si>
  <si>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</si>
  <si>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</si>
  <si>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</si>
  <si>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</si>
  <si>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</si>
  <si>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</si>
  <si>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</si>
  <si>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</si>
  <si>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</si>
  <si>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</si>
  <si>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</si>
  <si>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</si>
  <si>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</si>
  <si>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</si>
  <si>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</si>
  <si>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</si>
  <si>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</si>
  <si>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</si>
  <si>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</si>
  <si>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</si>
  <si>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</si>
  <si>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</si>
  <si>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</si>
  <si>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</si>
  <si>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</si>
  <si>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</si>
  <si>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</si>
  <si>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</si>
  <si>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</si>
  <si>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</si>
  <si>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</si>
  <si>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</si>
  <si>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</si>
  <si>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</si>
  <si>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</si>
  <si>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</si>
  <si>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</si>
  <si>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</si>
  <si>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</si>
  <si>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</si>
  <si>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</si>
  <si>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</si>
  <si>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</si>
  <si>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</si>
  <si>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</si>
  <si>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</si>
  <si>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</si>
  <si>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</si>
  <si>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</si>
  <si>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</si>
  <si>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</si>
  <si>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</si>
  <si>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</si>
  <si>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</si>
  <si>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</si>
  <si>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</si>
  <si>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</si>
  <si>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</si>
  <si>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</si>
  <si>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</si>
  <si>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</si>
  <si>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</si>
  <si>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</si>
  <si>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</si>
  <si>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</si>
  <si>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</si>
  <si>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</si>
  <si>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</si>
  <si>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</si>
  <si>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</si>
  <si>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</si>
  <si>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</si>
  <si>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</si>
  <si>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</si>
  <si>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</si>
  <si>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</si>
  <si>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</si>
  <si>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</si>
  <si>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</si>
  <si>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</si>
  <si>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</si>
  <si>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</si>
  <si>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</si>
  <si>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</si>
  <si>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</si>
  <si>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</si>
  <si>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</si>
  <si>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</si>
  <si>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</si>
  <si>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</si>
  <si>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</si>
  <si>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</si>
  <si>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</si>
  <si>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</si>
  <si>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</si>
  <si>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</si>
  <si>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</si>
  <si>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</si>
  <si>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</si>
  <si>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</si>
  <si>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</si>
  <si>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</si>
  <si>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</si>
  <si>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</si>
  <si>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</si>
  <si>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</si>
  <si>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</si>
  <si>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</si>
  <si>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</si>
  <si>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</si>
  <si>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</si>
  <si>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</si>
  <si>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</si>
  <si>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</si>
  <si>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</si>
  <si>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</si>
  <si>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</si>
  <si>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</si>
  <si>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</si>
  <si>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</si>
  <si>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</si>
  <si>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</si>
  <si>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</si>
  <si>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</si>
  <si>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</si>
  <si>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</si>
  <si>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</si>
  <si>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</si>
  <si>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</si>
  <si>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</si>
  <si>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</si>
  <si>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</si>
  <si>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</si>
  <si>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</si>
  <si>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</si>
  <si>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</si>
  <si>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</si>
  <si>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</si>
  <si>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</si>
  <si>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</si>
  <si>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</si>
  <si>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</si>
  <si>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</si>
  <si>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</si>
  <si>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</si>
  <si>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</si>
  <si>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</si>
  <si>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</si>
  <si>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</si>
  <si>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</si>
  <si>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</si>
  <si>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</si>
  <si>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</si>
  <si>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</si>
  <si>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</si>
  <si>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</si>
  <si>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</si>
  <si>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</si>
  <si>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</si>
  <si>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</si>
  <si>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</si>
  <si>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</si>
  <si>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</si>
  <si>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</si>
  <si>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</si>
  <si>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</si>
  <si>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</si>
  <si>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</si>
  <si>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</si>
  <si>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</si>
  <si>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</si>
  <si>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</si>
  <si>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</si>
  <si>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</si>
  <si>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</si>
  <si>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</si>
  <si>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</si>
  <si>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</si>
  <si>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</si>
  <si>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</si>
  <si>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</si>
  <si>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</si>
  <si>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</si>
  <si>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</si>
  <si>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</si>
  <si>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</si>
  <si>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</si>
  <si>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</si>
  <si>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</si>
  <si>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</si>
  <si>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</si>
  <si>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</si>
  <si>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</si>
  <si>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</si>
  <si>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</si>
  <si>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</si>
  <si>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</si>
  <si>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</si>
  <si>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</si>
  <si>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</si>
  <si>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</si>
  <si>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</si>
  <si>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</si>
  <si>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</si>
  <si>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</si>
  <si>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</si>
  <si>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</si>
  <si>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</si>
  <si>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</si>
  <si>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</si>
  <si>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</si>
  <si>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</si>
  <si>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</si>
  <si>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</si>
  <si>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</si>
  <si>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</si>
  <si>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</si>
  <si>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</si>
  <si>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</si>
  <si>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</si>
  <si>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</si>
  <si>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</si>
  <si>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</si>
  <si>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</si>
  <si>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</si>
  <si>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</si>
  <si>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</si>
  <si>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</si>
  <si>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</si>
  <si>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</si>
  <si>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</si>
  <si>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</si>
  <si>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</si>
  <si>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</si>
  <si>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</si>
  <si>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</si>
  <si>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</si>
  <si>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</si>
  <si>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</si>
  <si>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</si>
  <si>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</si>
  <si>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</si>
  <si>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</si>
  <si>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</si>
  <si>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</si>
  <si>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</si>
  <si>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</si>
  <si>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</si>
  <si>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</si>
  <si>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</si>
  <si>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</si>
  <si>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</si>
  <si>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</si>
  <si>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</si>
  <si>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</si>
  <si>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</si>
  <si>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</si>
  <si>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</si>
  <si>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</si>
  <si>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</si>
  <si>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</si>
  <si>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</si>
  <si>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</si>
  <si>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</si>
  <si>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</si>
  <si>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</si>
  <si>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</si>
  <si>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</si>
  <si>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</si>
  <si>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</si>
  <si>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</si>
  <si>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</si>
  <si>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</si>
  <si>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</si>
  <si>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</si>
  <si>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</si>
  <si>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</si>
  <si>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</si>
  <si>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</si>
  <si>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</si>
  <si>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</si>
  <si>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</si>
  <si>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</si>
  <si>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</si>
  <si>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</si>
  <si>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</si>
  <si>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</si>
  <si>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</si>
  <si>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</si>
  <si>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</si>
  <si>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</si>
  <si>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</si>
  <si>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</si>
  <si>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</si>
  <si>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</si>
  <si>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</si>
  <si>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</si>
  <si>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</si>
  <si>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</si>
  <si>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</si>
  <si>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</si>
  <si>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</si>
  <si>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</si>
  <si>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</si>
  <si>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</si>
  <si>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</si>
  <si>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</si>
  <si>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</si>
  <si>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</si>
  <si>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</si>
  <si>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</si>
  <si>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</si>
  <si>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</si>
  <si>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</si>
  <si>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</si>
  <si>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</si>
  <si>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</si>
  <si>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</si>
  <si>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</si>
  <si>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</si>
  <si>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</si>
  <si>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</si>
  <si>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</si>
  <si>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</si>
  <si>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</si>
  <si>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</si>
  <si>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</si>
  <si>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</si>
  <si>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</si>
  <si>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</si>
  <si>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</si>
  <si>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</si>
  <si>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</si>
  <si>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</si>
  <si>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</si>
  <si>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</si>
  <si>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</si>
  <si>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</si>
  <si>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</si>
  <si>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</si>
  <si>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</si>
  <si>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</si>
  <si>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</si>
  <si>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</si>
  <si>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</si>
  <si>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</si>
  <si>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</si>
  <si>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</si>
  <si>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</si>
  <si>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</si>
  <si>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</si>
  <si>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</si>
  <si>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</si>
  <si>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</si>
  <si>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</si>
  <si>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</si>
  <si>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</si>
  <si>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</si>
  <si>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</si>
  <si>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</si>
  <si>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</si>
  <si>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</si>
  <si>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</si>
  <si>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</si>
  <si>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</si>
  <si>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</si>
  <si>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</si>
  <si>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</si>
  <si>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</si>
  <si>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</si>
  <si>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</si>
  <si>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</si>
  <si>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</si>
  <si>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</si>
  <si>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</si>
  <si>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</si>
  <si>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</si>
  <si>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</si>
  <si>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</si>
  <si>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</si>
  <si>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</si>
  <si>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</si>
  <si>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</si>
  <si>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</si>
  <si>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</si>
  <si>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</si>
  <si>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</si>
  <si>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</si>
  <si>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</si>
  <si>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</si>
  <si>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</si>
  <si>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</si>
  <si>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</si>
  <si>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</si>
  <si>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</si>
  <si>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</si>
  <si>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</si>
  <si>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</si>
  <si>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</si>
  <si>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</si>
  <si>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</si>
  <si>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</si>
  <si>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</si>
  <si>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</si>
  <si>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</si>
  <si>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</si>
  <si>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</si>
  <si>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</si>
  <si>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</si>
  <si>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</si>
  <si>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</si>
  <si>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</si>
  <si>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</si>
  <si>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</si>
  <si>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</si>
  <si>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</si>
  <si>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</si>
  <si>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</si>
  <si>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</si>
  <si>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</si>
  <si>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</si>
  <si>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</si>
  <si>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</si>
  <si>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</si>
  <si>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</si>
  <si>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</si>
  <si>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</si>
  <si>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</si>
  <si>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</si>
  <si>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</si>
  <si>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</si>
  <si>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</si>
  <si>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</si>
  <si>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</si>
  <si>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</si>
  <si>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</si>
  <si>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</si>
  <si>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</si>
  <si>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</si>
  <si>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</si>
  <si>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</si>
  <si>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</si>
  <si>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</si>
  <si>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</si>
  <si>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</si>
  <si>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</si>
  <si>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</si>
  <si>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</si>
  <si>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</si>
  <si>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</si>
  <si>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</si>
  <si>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</si>
  <si>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</si>
  <si>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</si>
  <si>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</si>
  <si>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</si>
  <si>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</si>
  <si>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</si>
  <si>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</si>
  <si>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</si>
  <si>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</si>
  <si>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</si>
  <si>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</si>
  <si>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</si>
  <si>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</si>
  <si>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</si>
  <si>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</si>
  <si>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</si>
  <si>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</si>
  <si>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</si>
  <si>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</si>
  <si>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</si>
  <si>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</si>
  <si>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</si>
  <si>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</si>
  <si>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</si>
  <si>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</si>
  <si>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</si>
  <si>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</si>
  <si>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</si>
  <si>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</si>
  <si>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</si>
  <si>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</si>
  <si>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</si>
  <si>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</si>
  <si>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</si>
  <si>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</si>
  <si>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</si>
  <si>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</si>
  <si>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</si>
  <si>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</si>
  <si>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</si>
  <si>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</si>
  <si>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</si>
  <si>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</si>
  <si>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</si>
  <si>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</si>
  <si>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</si>
  <si>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</si>
  <si>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</si>
  <si>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</si>
  <si>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</si>
  <si>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</si>
  <si>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</si>
  <si>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</si>
  <si>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</si>
  <si>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</si>
  <si>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</si>
  <si>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</si>
  <si>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</si>
  <si>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</si>
  <si>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</si>
  <si>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</si>
  <si>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</si>
  <si>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</si>
  <si>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</si>
  <si>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</si>
  <si>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</si>
  <si>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</si>
  <si>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</si>
  <si>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</si>
  <si>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</si>
  <si>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</si>
  <si>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</si>
  <si>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</si>
  <si>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</si>
  <si>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</si>
  <si>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</si>
  <si>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</si>
  <si>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</si>
  <si>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</si>
  <si>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</si>
  <si>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</si>
  <si>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</si>
  <si>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</si>
  <si>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</si>
  <si>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</si>
  <si>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</si>
  <si>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</si>
  <si>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</si>
  <si>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</si>
  <si>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</si>
  <si>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</si>
  <si>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</si>
  <si>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</si>
  <si>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</si>
  <si>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</si>
  <si>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</si>
  <si>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</si>
  <si>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</si>
  <si>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</si>
  <si>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</si>
  <si>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</si>
  <si>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</si>
  <si>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</si>
  <si>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</si>
  <si>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</si>
  <si>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</si>
  <si>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</si>
  <si>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</si>
  <si>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</si>
  <si>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</si>
  <si>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</si>
  <si>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</si>
  <si>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</si>
  <si>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</si>
  <si>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</si>
  <si>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</si>
  <si>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</si>
  <si>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</si>
  <si>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</si>
  <si>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</si>
  <si>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</si>
  <si>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</si>
  <si>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</si>
  <si>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</si>
  <si>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</si>
  <si>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</si>
  <si>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</si>
  <si>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</si>
  <si>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</si>
  <si>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</si>
  <si>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</si>
  <si>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</si>
  <si>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</si>
  <si>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</si>
  <si>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</si>
  <si>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</si>
  <si>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</si>
  <si>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</si>
  <si>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</si>
  <si>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</si>
  <si>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</si>
  <si>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</si>
  <si>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</si>
  <si>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</si>
  <si>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</si>
  <si>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</si>
  <si>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</si>
  <si>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</si>
  <si>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</si>
  <si>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</si>
  <si>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</si>
  <si>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</si>
  <si>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</si>
  <si>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</si>
  <si>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</si>
  <si>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</si>
  <si>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</si>
  <si>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</si>
  <si>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</si>
  <si>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</si>
  <si>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</si>
  <si>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</si>
  <si>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</si>
  <si>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</si>
  <si>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</si>
  <si>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</si>
  <si>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</si>
  <si>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</si>
  <si>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</si>
  <si>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</si>
  <si>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</si>
  <si>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</si>
  <si>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</si>
  <si>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</si>
  <si>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</si>
  <si>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</si>
  <si>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</si>
  <si>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</si>
  <si>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</si>
  <si>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</si>
  <si>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</si>
  <si>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</si>
  <si>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</si>
  <si>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</si>
  <si>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</si>
  <si>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</si>
  <si>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</si>
  <si>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</si>
  <si>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</si>
  <si>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</si>
  <si>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</si>
  <si>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</si>
  <si>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</si>
  <si>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</si>
  <si>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</si>
  <si>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</si>
  <si>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</si>
  <si>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</si>
  <si>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</si>
  <si>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</si>
  <si>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</si>
  <si>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</si>
  <si>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</si>
  <si>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</si>
  <si>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</si>
  <si>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</si>
  <si>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</si>
  <si>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</si>
  <si>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</si>
  <si>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</si>
  <si>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</si>
  <si>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</si>
  <si>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</si>
  <si>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</si>
  <si>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</si>
  <si>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</si>
  <si>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</si>
  <si>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</si>
  <si>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</si>
  <si>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</si>
  <si>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</si>
  <si>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</si>
  <si>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</si>
  <si>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</si>
  <si>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</si>
  <si>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</si>
  <si>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</si>
  <si>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</si>
  <si>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</si>
  <si>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</si>
  <si>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</si>
  <si>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</si>
  <si>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</si>
  <si>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</si>
  <si>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</si>
  <si>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</si>
  <si>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</si>
  <si>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</si>
  <si>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</si>
  <si>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</si>
  <si>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</si>
  <si>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</si>
  <si>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</si>
  <si>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</si>
  <si>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</si>
  <si>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</si>
  <si>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</si>
  <si>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</si>
  <si>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</si>
  <si>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</si>
  <si>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</si>
  <si>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</si>
  <si>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</si>
  <si>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</si>
  <si>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</si>
  <si>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</si>
  <si>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</si>
  <si>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</si>
  <si>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</si>
  <si>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</si>
  <si>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</si>
  <si>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</si>
  <si>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</si>
  <si>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</si>
  <si>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</si>
  <si>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</si>
  <si>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</si>
  <si>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</si>
  <si>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</si>
  <si>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</si>
  <si>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</si>
  <si>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</si>
  <si>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</si>
  <si>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</si>
  <si>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</si>
  <si>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</si>
  <si>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</si>
  <si>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</si>
  <si>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</si>
  <si>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</si>
  <si>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</si>
  <si>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</si>
  <si>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</si>
  <si>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</si>
  <si>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</si>
  <si>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</si>
  <si>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</si>
  <si>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</si>
  <si>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</si>
  <si>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</si>
  <si>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</si>
  <si>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</si>
  <si>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</si>
  <si>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</si>
  <si>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</si>
  <si>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</si>
  <si>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</si>
  <si>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</si>
  <si>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</si>
  <si>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</si>
  <si>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</si>
  <si>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</si>
  <si>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</si>
  <si>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</si>
  <si>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</si>
  <si>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</si>
  <si>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</si>
  <si>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</si>
  <si>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</si>
  <si>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</si>
  <si>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</si>
  <si>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</si>
  <si>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</si>
  <si>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</si>
  <si>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</si>
  <si>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</si>
  <si>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</si>
  <si>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</si>
  <si>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</si>
  <si>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</si>
  <si>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</si>
  <si>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</si>
  <si>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</si>
  <si>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</si>
  <si>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</si>
  <si>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</si>
  <si>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</si>
  <si>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</si>
  <si>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</si>
  <si>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</si>
  <si>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</si>
  <si>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</si>
  <si>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</si>
  <si>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</si>
  <si>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</si>
  <si>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</si>
  <si>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</si>
  <si>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</si>
  <si>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</si>
  <si>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</si>
  <si>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</si>
  <si>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</si>
  <si>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</si>
  <si>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</si>
  <si>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</si>
  <si>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</si>
  <si>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</si>
  <si>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</si>
  <si>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</si>
  <si>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</si>
  <si>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</si>
  <si>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</si>
  <si>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</si>
  <si>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</si>
  <si>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</si>
  <si>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</si>
  <si>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</si>
  <si>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</si>
  <si>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</si>
  <si>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</si>
  <si>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</si>
  <si>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</si>
  <si>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</si>
  <si>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</si>
  <si>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</si>
  <si>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</si>
  <si>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</si>
  <si>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</si>
  <si>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</si>
  <si>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</si>
  <si>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</si>
  <si>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</si>
  <si>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</si>
  <si>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</si>
  <si>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</si>
  <si>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</si>
  <si>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</si>
  <si>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</si>
  <si>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</si>
  <si>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</si>
  <si>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</si>
  <si>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</si>
  <si>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</si>
  <si>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</si>
  <si>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</si>
  <si>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</si>
  <si>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</si>
  <si>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</si>
  <si>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</si>
  <si>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</si>
  <si>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</si>
  <si>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</si>
  <si>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</si>
  <si>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</si>
  <si>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</si>
  <si>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</si>
  <si>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</si>
  <si>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</si>
  <si>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</si>
  <si>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</si>
  <si>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</si>
  <si>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</si>
  <si>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</si>
  <si>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</si>
  <si>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</si>
  <si>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</si>
  <si>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</si>
  <si>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</si>
  <si>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</si>
  <si>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</si>
  <si>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</si>
  <si>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</si>
  <si>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</si>
  <si>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</si>
  <si>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</si>
  <si>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</si>
  <si>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</si>
  <si>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</si>
  <si>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</si>
  <si>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</si>
  <si>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</si>
  <si>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</si>
  <si>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</si>
  <si>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</si>
  <si>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</si>
  <si>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</si>
  <si>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</si>
  <si>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</si>
  <si>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</si>
  <si>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</si>
  <si>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</si>
  <si>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</si>
  <si>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</si>
  <si>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</si>
  <si>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</si>
  <si>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</si>
  <si>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</si>
  <si>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</si>
  <si>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</si>
  <si>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</si>
  <si>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</si>
  <si>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</si>
  <si>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</si>
  <si>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</si>
  <si>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</si>
  <si>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</si>
  <si>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</si>
  <si>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</si>
  <si>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</si>
  <si>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</si>
  <si>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</si>
  <si>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</si>
  <si>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</si>
  <si>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</si>
  <si>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</si>
  <si>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</si>
  <si>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</si>
  <si>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</si>
  <si>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</si>
  <si>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</si>
  <si>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</si>
  <si>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</si>
  <si>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</si>
  <si>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</si>
  <si>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</si>
  <si>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</si>
  <si>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</si>
  <si>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</si>
  <si>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</si>
  <si>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</si>
  <si>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</si>
  <si>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</si>
  <si>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</si>
  <si>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</si>
  <si>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</si>
  <si>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</si>
  <si>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</si>
  <si>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</si>
  <si>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</si>
  <si>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</si>
  <si>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</si>
  <si>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</si>
  <si>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</si>
  <si>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</si>
  <si>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</si>
  <si>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</si>
  <si>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</si>
  <si>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</si>
  <si>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</si>
  <si>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</si>
  <si>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</si>
  <si>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</si>
  <si>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</si>
  <si>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</si>
  <si>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</si>
  <si>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</si>
  <si>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</si>
  <si>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</si>
  <si>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</si>
  <si>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</si>
  <si>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</si>
  <si>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</si>
  <si>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</si>
  <si>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</si>
  <si>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</si>
  <si>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</si>
  <si>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</si>
  <si>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</si>
  <si>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</si>
  <si>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</si>
  <si>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</si>
  <si>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</si>
  <si>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</si>
  <si>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</si>
  <si>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</si>
  <si>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</si>
  <si>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</si>
  <si>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</si>
  <si>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</si>
  <si>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</si>
  <si>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</si>
  <si>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</si>
  <si>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</si>
  <si>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</si>
  <si>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</si>
  <si>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</si>
  <si>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</si>
  <si>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</si>
  <si>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</si>
  <si>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</si>
  <si>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</si>
  <si>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</si>
  <si>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</si>
  <si>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</si>
  <si>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</si>
  <si>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</si>
  <si>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</si>
  <si>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</si>
  <si>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</si>
  <si>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</si>
  <si>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</si>
  <si>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</si>
  <si>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</si>
  <si>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</si>
  <si>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</si>
  <si>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</si>
  <si>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</si>
  <si>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</si>
  <si>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</si>
  <si>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</si>
  <si>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</si>
  <si>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</si>
  <si>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</si>
  <si>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</si>
  <si>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</si>
  <si>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</si>
  <si>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</si>
  <si>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</si>
  <si>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</si>
  <si>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</si>
  <si>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</si>
  <si>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</si>
  <si>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</si>
  <si>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</si>
  <si>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</si>
  <si>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</si>
  <si>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</si>
  <si>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</si>
  <si>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</si>
  <si>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</si>
  <si>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</si>
  <si>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</si>
  <si>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</si>
  <si>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</si>
  <si>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</si>
  <si>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</si>
  <si>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</si>
  <si>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</si>
  <si>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</si>
  <si>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</si>
  <si>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</si>
  <si>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</si>
  <si>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</si>
  <si>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</si>
  <si>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</si>
  <si>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</si>
  <si>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</si>
  <si>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</si>
  <si>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</si>
  <si>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</si>
  <si>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</si>
  <si>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</si>
  <si>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</si>
  <si>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</si>
  <si>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</si>
  <si>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</si>
  <si>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</si>
  <si>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</si>
  <si>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</si>
  <si>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</si>
  <si>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</si>
  <si>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</si>
  <si>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</si>
  <si>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</si>
  <si>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</si>
  <si>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</si>
  <si>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</si>
  <si>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</si>
  <si>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</si>
  <si>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</si>
  <si>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</si>
  <si>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</si>
  <si>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</si>
  <si>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</si>
  <si>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</si>
  <si>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</si>
  <si>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</si>
  <si>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</si>
  <si>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</si>
  <si>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</si>
  <si>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</si>
  <si>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</si>
  <si>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</si>
  <si>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</si>
  <si>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</si>
  <si>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</si>
  <si>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</si>
  <si>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</si>
  <si>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</si>
  <si>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</si>
  <si>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</si>
  <si>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</si>
  <si>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</si>
  <si>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</si>
  <si>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</si>
  <si>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</si>
  <si>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</si>
  <si>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</si>
  <si>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</si>
  <si>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</si>
  <si>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</si>
  <si>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</si>
  <si>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</si>
  <si>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</si>
  <si>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</si>
  <si>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</si>
  <si>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</si>
  <si>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</si>
  <si>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</si>
  <si>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</si>
  <si>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</si>
  <si>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</si>
  <si>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</si>
  <si>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</si>
  <si>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</si>
  <si>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</si>
  <si>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</si>
  <si>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</si>
  <si>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</si>
  <si>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</si>
  <si>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</si>
  <si>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</si>
  <si>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</si>
  <si>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</si>
  <si>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</si>
  <si>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</si>
  <si>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</si>
  <si>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</si>
  <si>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</si>
  <si>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</si>
  <si>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</si>
  <si>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</si>
  <si>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</si>
  <si>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</si>
  <si>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</si>
  <si>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</si>
  <si>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</si>
  <si>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</si>
  <si>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</si>
  <si>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</si>
  <si>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</si>
  <si>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</si>
  <si>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</si>
  <si>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</si>
  <si>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</si>
  <si>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</si>
  <si>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</si>
  <si>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</si>
  <si>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</si>
  <si>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</si>
  <si>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</si>
  <si>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</si>
  <si>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</si>
  <si>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</si>
  <si>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</si>
  <si>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</si>
  <si>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</si>
  <si>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</si>
  <si>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</si>
  <si>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</si>
  <si>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</si>
  <si>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</si>
  <si>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</si>
  <si>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</si>
  <si>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</si>
  <si>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</si>
  <si>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</si>
  <si>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</si>
  <si>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</si>
  <si>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</si>
  <si>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</si>
  <si>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</si>
  <si>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</si>
  <si>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</si>
  <si>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</si>
  <si>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</si>
  <si>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</si>
  <si>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</si>
  <si>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</si>
  <si>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</si>
  <si>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</si>
  <si>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</si>
  <si>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</si>
  <si>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</si>
  <si>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</si>
  <si>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</si>
  <si>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</si>
  <si>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</si>
  <si>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</si>
  <si>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</si>
  <si>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</si>
  <si>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</si>
  <si>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</si>
  <si>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</si>
  <si>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</si>
  <si>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</si>
  <si>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</si>
  <si>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</si>
  <si>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</si>
  <si>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</si>
  <si>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</si>
  <si>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</si>
  <si>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</si>
  <si>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</si>
  <si>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</si>
  <si>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</si>
  <si>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</si>
  <si>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</si>
  <si>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</si>
  <si>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</si>
  <si>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</si>
  <si>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</si>
  <si>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</si>
  <si>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</si>
  <si>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</si>
  <si>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</si>
  <si>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</si>
  <si>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</si>
  <si>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</si>
  <si>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</si>
  <si>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</si>
  <si>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</si>
  <si>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</si>
  <si>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</si>
  <si>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</si>
  <si>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</si>
  <si>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</si>
  <si>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</si>
  <si>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</si>
  <si>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</si>
  <si>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</si>
  <si>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</si>
  <si>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</si>
  <si>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</si>
  <si>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</si>
  <si>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</si>
  <si>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</si>
  <si>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</si>
  <si>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</si>
  <si>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</si>
  <si>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</si>
  <si>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</si>
  <si>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</si>
  <si>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</si>
  <si>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</si>
  <si>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</si>
  <si>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</si>
  <si>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</si>
  <si>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</si>
  <si>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</si>
  <si>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</si>
  <si>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</si>
  <si>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</si>
  <si>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</si>
  <si>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</si>
  <si>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</si>
  <si>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</si>
  <si>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</si>
  <si>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</si>
  <si>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</si>
  <si>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</si>
  <si>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</si>
  <si>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</si>
  <si>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</si>
  <si>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</si>
  <si>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</si>
  <si>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</si>
  <si>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</si>
  <si>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</si>
  <si>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</si>
  <si>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</si>
  <si>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</si>
  <si>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</si>
  <si>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</si>
  <si>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</si>
  <si>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</si>
  <si>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</si>
  <si>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</si>
  <si>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</si>
  <si>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</si>
  <si>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</si>
  <si>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</si>
  <si>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</si>
  <si>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</si>
  <si>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</si>
  <si>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</si>
  <si>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</si>
  <si>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</si>
  <si>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</si>
  <si>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</si>
  <si>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</si>
  <si>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</si>
  <si>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</si>
  <si>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</si>
  <si>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</si>
  <si>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</si>
  <si>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</si>
  <si>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</si>
  <si>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</si>
  <si>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</si>
  <si>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</si>
  <si>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</si>
  <si>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</si>
  <si>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</si>
  <si>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</si>
  <si>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</si>
  <si>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</si>
  <si>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</si>
  <si>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</si>
  <si>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</si>
  <si>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</si>
  <si>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</si>
  <si>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</si>
  <si>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</si>
  <si>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</si>
  <si>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</si>
  <si>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</si>
  <si>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</si>
  <si>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</si>
  <si>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</si>
  <si>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</si>
  <si>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</si>
  <si>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</si>
  <si>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</si>
  <si>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</si>
  <si>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</si>
  <si>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</si>
  <si>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</si>
  <si>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</si>
  <si>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</si>
  <si>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</si>
  <si>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</si>
  <si>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</si>
  <si>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</si>
  <si>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</si>
  <si>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</si>
  <si>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</si>
  <si>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</si>
  <si>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</si>
  <si>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</si>
  <si>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</si>
  <si>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</si>
  <si>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</si>
  <si>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</si>
  <si>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</si>
  <si>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</si>
  <si>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</si>
  <si>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</si>
  <si>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</si>
  <si>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</si>
  <si>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</si>
  <si>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</si>
  <si>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</si>
  <si>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</si>
  <si>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</si>
  <si>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</si>
  <si>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</si>
  <si>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</si>
  <si>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</si>
  <si>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</si>
  <si>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</si>
  <si>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</si>
  <si>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</si>
  <si>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</si>
  <si>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</si>
  <si>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</si>
  <si>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</si>
  <si>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</si>
  <si>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</si>
  <si>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</si>
  <si>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</si>
  <si>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</si>
  <si>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</si>
  <si>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</si>
  <si>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</si>
  <si>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</si>
  <si>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</si>
  <si>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</si>
  <si>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</si>
  <si>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</si>
  <si>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</si>
  <si>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</si>
  <si>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</si>
  <si>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</si>
  <si>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</si>
  <si>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</si>
  <si>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</si>
  <si>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</si>
  <si>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</si>
  <si>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</si>
  <si>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</si>
  <si>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</si>
  <si>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</si>
  <si>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</si>
  <si>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</si>
  <si>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</si>
  <si>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</si>
  <si>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</si>
  <si>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</si>
  <si>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</si>
  <si>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</si>
  <si>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</si>
  <si>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</si>
  <si>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</si>
  <si>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</si>
  <si>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</si>
  <si>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</si>
  <si>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</si>
  <si>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</si>
  <si>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</si>
  <si>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</si>
  <si>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</si>
  <si>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</si>
  <si>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</si>
  <si>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</si>
  <si>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</si>
  <si>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</si>
  <si>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</si>
  <si>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</si>
  <si>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</si>
  <si>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</si>
  <si>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</si>
  <si>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</si>
  <si>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</si>
  <si>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</si>
  <si>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</si>
  <si>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</si>
  <si>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</si>
  <si>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</si>
  <si>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</si>
  <si>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</si>
  <si>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</si>
  <si>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</si>
  <si>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</si>
  <si>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</si>
  <si>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</si>
  <si>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</si>
  <si>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</si>
  <si>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</si>
  <si>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</si>
  <si>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</si>
  <si>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</si>
  <si>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</si>
  <si>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</si>
  <si>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</si>
  <si>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</si>
  <si>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</si>
  <si>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</si>
  <si>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</si>
  <si>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</si>
  <si>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</si>
  <si>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</si>
  <si>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</si>
  <si>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</si>
  <si>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</si>
  <si>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</si>
  <si>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</si>
  <si>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</si>
  <si>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</si>
  <si>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</si>
  <si>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</si>
  <si>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</si>
  <si>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</si>
  <si>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</si>
  <si>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</si>
  <si>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</si>
  <si>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</si>
  <si>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</si>
  <si>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</si>
  <si>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</si>
  <si>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</si>
  <si>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</si>
  <si>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</si>
  <si>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</si>
  <si>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</si>
  <si>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</si>
  <si>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</si>
  <si>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</si>
  <si>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</si>
  <si>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</si>
  <si>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</si>
  <si>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</si>
  <si>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</si>
  <si>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</si>
  <si>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</si>
  <si>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</si>
  <si>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</si>
  <si>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</si>
  <si>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</si>
  <si>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</si>
  <si>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</si>
  <si>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</si>
  <si>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</si>
  <si>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</si>
  <si>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</si>
  <si>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</si>
  <si>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</si>
  <si>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</si>
  <si>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</si>
  <si>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</si>
  <si>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</si>
  <si>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</si>
  <si>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</si>
  <si>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</si>
  <si>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</si>
  <si>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</si>
  <si>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</si>
  <si>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</si>
  <si>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</si>
  <si>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</si>
  <si>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</si>
  <si>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</si>
  <si>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</si>
  <si>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</si>
  <si>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</si>
  <si>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</si>
  <si>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</si>
  <si>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</si>
  <si>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</si>
  <si>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</si>
  <si>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</si>
  <si>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</si>
  <si>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</si>
  <si>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</si>
  <si>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</si>
  <si>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</si>
  <si>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</si>
  <si>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</si>
  <si>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</si>
  <si>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</si>
  <si>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</si>
  <si>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</si>
  <si>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</si>
  <si>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</si>
  <si>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</si>
  <si>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</si>
  <si>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</si>
  <si>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</si>
  <si>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</si>
  <si>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</si>
  <si>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</si>
  <si>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</si>
  <si>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</si>
  <si>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</si>
  <si>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</si>
  <si>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</si>
  <si>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</si>
  <si>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</si>
  <si>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</si>
  <si>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</si>
  <si>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</si>
  <si>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</si>
  <si>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</si>
  <si>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</si>
  <si>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</si>
  <si>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</si>
  <si>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</si>
  <si>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</si>
  <si>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</si>
  <si>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</si>
  <si>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</si>
  <si>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</si>
  <si>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</si>
  <si>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</si>
  <si>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</si>
  <si>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</si>
  <si>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</si>
  <si>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</si>
  <si>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</si>
  <si>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</si>
  <si>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</si>
  <si>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</si>
  <si>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</si>
  <si>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</si>
  <si>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</si>
  <si>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</si>
  <si>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</si>
  <si>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</si>
  <si>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</si>
  <si>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</si>
  <si>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</si>
  <si>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</si>
  <si>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</si>
  <si>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</si>
  <si>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</si>
  <si>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</si>
  <si>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</si>
  <si>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</si>
  <si>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</si>
  <si>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</si>
  <si>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</si>
  <si>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</si>
  <si>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</si>
  <si>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</si>
  <si>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</si>
  <si>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</si>
  <si>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</si>
  <si>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</si>
  <si>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</si>
  <si>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</si>
  <si>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</si>
  <si>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</si>
  <si>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</si>
  <si>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</si>
  <si>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</si>
  <si>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</si>
  <si>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</si>
  <si>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</si>
  <si>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</si>
  <si>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</si>
  <si>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</si>
  <si>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</si>
  <si>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</si>
  <si>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</si>
  <si>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</si>
  <si>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</si>
  <si>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</si>
  <si>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</si>
  <si>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</si>
  <si>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</si>
  <si>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</si>
  <si>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</si>
  <si>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</si>
  <si>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</si>
  <si>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</si>
  <si>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</si>
  <si>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</si>
  <si>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</si>
  <si>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</si>
  <si>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</si>
  <si>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</si>
  <si>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</si>
  <si>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</si>
  <si>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</si>
  <si>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</si>
  <si>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</si>
  <si>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</si>
  <si>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</si>
  <si>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</si>
  <si>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</si>
  <si>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</si>
  <si>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</si>
  <si>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</si>
  <si>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</si>
  <si>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</si>
  <si>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</si>
  <si>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</si>
  <si>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</si>
  <si>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</si>
  <si>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</si>
  <si>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</si>
  <si>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</si>
  <si>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</si>
  <si>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</si>
  <si>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</si>
  <si>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</si>
  <si>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</si>
  <si>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</si>
  <si>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</si>
  <si>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</si>
  <si>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</si>
  <si>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</si>
  <si>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</si>
  <si>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</si>
  <si>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</si>
  <si>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</si>
  <si>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</si>
  <si>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</si>
  <si>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</si>
  <si>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</si>
  <si>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</si>
  <si>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</si>
  <si>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</si>
  <si>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</si>
  <si>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</si>
  <si>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</si>
  <si>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</si>
  <si>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</si>
  <si>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</si>
  <si>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</si>
  <si>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</si>
  <si>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</si>
  <si>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</si>
  <si>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</si>
  <si>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</si>
  <si>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</si>
  <si>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</si>
  <si>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</si>
  <si>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</si>
  <si>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</si>
  <si>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</si>
  <si>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</si>
  <si>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</si>
  <si>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</si>
  <si>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</si>
  <si>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</si>
  <si>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</si>
  <si>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</si>
  <si>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</si>
  <si>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</si>
  <si>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</si>
  <si>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</si>
  <si>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</si>
  <si>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</si>
  <si>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</si>
  <si>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</si>
  <si>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</si>
  <si>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</si>
  <si>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</si>
  <si>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</si>
  <si>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</si>
  <si>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</si>
  <si>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</si>
  <si>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</si>
  <si>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</si>
  <si>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</si>
  <si>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</si>
  <si>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</si>
  <si>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</si>
  <si>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</si>
  <si>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</si>
  <si>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</si>
  <si>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</si>
  <si>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</si>
  <si>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</si>
  <si>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</si>
  <si>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</si>
  <si>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</si>
  <si>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</si>
  <si>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</si>
  <si>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</si>
  <si>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</si>
  <si>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</si>
  <si>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</si>
  <si>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</si>
  <si>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</si>
  <si>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</si>
  <si>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</si>
  <si>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</si>
  <si>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</si>
  <si>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</si>
  <si>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</si>
  <si>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</si>
  <si>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</si>
  <si>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</si>
  <si>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</si>
  <si>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</si>
  <si>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</si>
  <si>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</si>
  <si>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</si>
  <si>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</si>
  <si>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</si>
  <si>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</si>
  <si>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</si>
  <si>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</si>
  <si>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</si>
  <si>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</si>
  <si>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</si>
  <si>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</si>
  <si>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</si>
  <si>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</si>
  <si>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</si>
  <si>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</si>
  <si>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</si>
  <si>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</si>
  <si>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</si>
  <si>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</si>
  <si>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</si>
  <si>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</si>
  <si>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</si>
  <si>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</si>
  <si>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</si>
  <si>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</si>
  <si>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</si>
  <si>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</si>
  <si>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</si>
  <si>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</si>
  <si>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</si>
  <si>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</si>
  <si>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</si>
  <si>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</si>
  <si>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</si>
  <si>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</si>
  <si>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</si>
  <si>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</si>
  <si>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</si>
  <si>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</si>
  <si>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</si>
  <si>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</si>
  <si>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</si>
  <si>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</si>
  <si>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</si>
  <si>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</si>
  <si>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</si>
  <si>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</si>
  <si>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</si>
  <si>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</si>
  <si>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</si>
  <si>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</si>
  <si>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</si>
  <si>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</si>
  <si>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</si>
  <si>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</si>
  <si>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</si>
  <si>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</si>
  <si>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</si>
  <si>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</si>
  <si>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</si>
  <si>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</si>
  <si>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</si>
  <si>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</si>
  <si>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</si>
  <si>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</si>
  <si>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</si>
  <si>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</si>
  <si>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</si>
  <si>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</si>
  <si>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</si>
  <si>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</si>
  <si>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</si>
  <si>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</si>
  <si>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</si>
  <si>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</si>
  <si>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</si>
  <si>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</si>
  <si>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</si>
  <si>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</si>
  <si>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</si>
  <si>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</si>
  <si>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</si>
  <si>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</si>
  <si>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</si>
  <si>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</si>
  <si>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</si>
  <si>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</si>
  <si>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</si>
  <si>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</si>
  <si>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</si>
  <si>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</si>
  <si>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</si>
  <si>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</si>
  <si>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</si>
  <si>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</si>
  <si>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</si>
  <si>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</si>
  <si>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</si>
  <si>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</si>
  <si>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</si>
  <si>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</si>
  <si>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</si>
  <si>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</si>
  <si>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</si>
  <si>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</si>
  <si>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</si>
  <si>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</si>
  <si>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</si>
  <si>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</si>
  <si>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</si>
  <si>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</si>
  <si>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</si>
  <si>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</si>
  <si>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</si>
  <si>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</si>
  <si>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</si>
  <si>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</si>
  <si>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</si>
  <si>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</si>
  <si>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</si>
  <si>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</si>
  <si>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</si>
  <si>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</si>
  <si>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</si>
  <si>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</si>
  <si>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</si>
  <si>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</si>
  <si>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</si>
  <si>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</si>
  <si>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</si>
  <si>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</si>
  <si>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</si>
  <si>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</si>
  <si>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</si>
  <si>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</si>
  <si>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</si>
  <si>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</si>
  <si>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</si>
  <si>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</si>
  <si>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</si>
  <si>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</si>
  <si>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</si>
  <si>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</si>
  <si>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</si>
  <si>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</si>
  <si>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</si>
  <si>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</si>
  <si>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</si>
  <si>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</si>
  <si>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</si>
  <si>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</si>
  <si>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</si>
  <si>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</si>
  <si>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</si>
  <si>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</si>
  <si>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</si>
  <si>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</si>
  <si>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</si>
  <si>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</si>
  <si>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</si>
  <si>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</si>
  <si>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</si>
  <si>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</si>
  <si>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</si>
  <si>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</si>
  <si>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</si>
  <si>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</si>
  <si>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</si>
  <si>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</si>
  <si>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</si>
  <si>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</si>
  <si>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</si>
  <si>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</si>
  <si>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</si>
  <si>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</si>
  <si>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</si>
  <si>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</si>
  <si>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</si>
  <si>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</si>
  <si>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</si>
  <si>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</si>
  <si>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</si>
  <si>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</si>
  <si>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</si>
  <si>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</si>
  <si>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</si>
  <si>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</si>
  <si>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</si>
  <si>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</si>
  <si>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</si>
  <si>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</si>
  <si>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</si>
  <si>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</si>
  <si>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</si>
  <si>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</si>
  <si>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</si>
  <si>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</si>
  <si>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</si>
  <si>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</si>
  <si>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</si>
  <si>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</si>
  <si>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</si>
  <si>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</si>
  <si>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</si>
  <si>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</si>
  <si>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</si>
  <si>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</si>
  <si>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</si>
  <si>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</si>
  <si>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</si>
  <si>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</si>
  <si>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</si>
  <si>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</si>
  <si>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</si>
  <si>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</si>
  <si>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</si>
  <si>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</si>
  <si>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</si>
  <si>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</si>
  <si>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</si>
  <si>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</si>
  <si>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</si>
  <si>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</si>
  <si>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</si>
  <si>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</si>
  <si>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</si>
  <si>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</si>
  <si>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</si>
  <si>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</si>
  <si>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</si>
  <si>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</si>
  <si>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</si>
  <si>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</si>
  <si>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</si>
  <si>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</si>
  <si>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</si>
  <si>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</si>
  <si>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</si>
  <si>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</si>
  <si>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</si>
  <si>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</si>
  <si>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</si>
  <si>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</si>
  <si>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</si>
  <si>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</si>
  <si>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</si>
  <si>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</si>
  <si>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</si>
  <si>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</si>
  <si>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</si>
  <si>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</si>
  <si>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</si>
  <si>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</si>
  <si>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</si>
  <si>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</si>
  <si>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</si>
  <si>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</si>
  <si>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</si>
  <si>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</si>
  <si>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</si>
  <si>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</si>
  <si>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</si>
  <si>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</si>
  <si>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</si>
  <si>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</si>
  <si>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</si>
  <si>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</si>
  <si>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</si>
  <si>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</si>
  <si>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</si>
  <si>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</si>
  <si>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</si>
  <si>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</si>
  <si>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</si>
  <si>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</si>
  <si>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</si>
  <si>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</si>
  <si>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</si>
  <si>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</si>
  <si>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</si>
  <si>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</si>
  <si>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</si>
  <si>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</si>
  <si>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</si>
  <si>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</si>
  <si>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</si>
  <si>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</si>
  <si>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</si>
  <si>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</si>
  <si>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</si>
  <si>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</si>
  <si>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</si>
  <si>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</si>
  <si>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</si>
  <si>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</si>
  <si>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</si>
  <si>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</si>
  <si>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</si>
  <si>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</si>
  <si>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</si>
  <si>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</si>
  <si>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</si>
  <si>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</si>
  <si>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</si>
  <si>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</si>
  <si>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</si>
  <si>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</si>
  <si>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</si>
  <si>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</si>
  <si>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</si>
  <si>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</si>
  <si>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</si>
  <si>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</si>
  <si>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</si>
  <si>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</si>
  <si>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</si>
  <si>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</si>
  <si>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</si>
  <si>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</si>
  <si>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</si>
  <si>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</si>
  <si>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</si>
  <si>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</si>
  <si>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</si>
  <si>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</si>
  <si>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</si>
  <si>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</si>
  <si>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</si>
  <si>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</si>
  <si>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</si>
  <si>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</si>
  <si>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</si>
  <si>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</si>
  <si>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</si>
  <si>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</si>
  <si>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</si>
  <si>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</si>
  <si>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</si>
  <si>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</si>
  <si>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</si>
  <si>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</si>
  <si>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</si>
  <si>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</si>
  <si>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</si>
  <si>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</si>
  <si>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</si>
  <si>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</si>
  <si>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</si>
  <si>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</si>
  <si>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</si>
  <si>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</si>
  <si>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</si>
  <si>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</si>
  <si>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</si>
  <si>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</si>
  <si>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</si>
  <si>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</si>
  <si>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</si>
  <si>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</si>
  <si>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</si>
  <si>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</si>
  <si>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</si>
  <si>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</si>
  <si>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</si>
  <si>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</si>
  <si>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</si>
  <si>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</si>
  <si>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</si>
  <si>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</si>
  <si>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</si>
  <si>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</si>
  <si>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</si>
  <si>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</si>
  <si>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</si>
  <si>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</si>
  <si>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</si>
  <si>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</si>
  <si>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</si>
  <si>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</si>
  <si>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</si>
  <si>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</si>
  <si>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</si>
  <si>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</si>
  <si>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</si>
  <si>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</si>
  <si>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</si>
  <si>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</si>
  <si>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</si>
  <si>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</si>
  <si>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</si>
  <si>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</si>
  <si>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</si>
  <si>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</si>
  <si>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</si>
  <si>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</si>
  <si>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</si>
  <si>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</si>
  <si>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</si>
  <si>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</si>
  <si>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</si>
  <si>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</si>
  <si>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</si>
  <si>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</si>
  <si>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</si>
  <si>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</si>
  <si>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</si>
  <si>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</si>
  <si>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</si>
  <si>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</si>
  <si>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</si>
  <si>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</si>
  <si>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</si>
  <si>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</si>
  <si>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</si>
  <si>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</si>
  <si>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</si>
  <si>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</si>
  <si>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</si>
  <si>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</si>
  <si>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</si>
  <si>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</si>
  <si>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</si>
  <si>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</si>
  <si>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</si>
  <si>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</si>
  <si>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</si>
  <si>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</si>
  <si>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</si>
  <si>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</si>
  <si>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</si>
  <si>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</si>
  <si>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</si>
  <si>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</si>
  <si>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</si>
  <si>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</si>
  <si>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</si>
  <si>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</si>
  <si>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</si>
  <si>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</si>
  <si>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</si>
  <si>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</si>
  <si>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</si>
  <si>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</si>
  <si>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</si>
  <si>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</si>
  <si>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</si>
  <si>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</si>
  <si>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</si>
  <si>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</si>
  <si>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</si>
  <si>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</si>
  <si>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</si>
  <si>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</si>
  <si>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</si>
  <si>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</si>
  <si>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</si>
  <si>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</si>
  <si>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</si>
  <si>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</si>
  <si>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</si>
  <si>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</si>
  <si>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</si>
  <si>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</si>
  <si>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</si>
  <si>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</si>
  <si>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</si>
  <si>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</si>
  <si>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</si>
  <si>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</si>
  <si>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</si>
  <si>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</si>
  <si>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</si>
  <si>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</si>
  <si>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</si>
  <si>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</si>
  <si>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</si>
  <si>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</si>
  <si>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</si>
  <si>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</si>
  <si>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</si>
  <si>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</si>
  <si>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</si>
  <si>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</si>
  <si>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</si>
  <si>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</si>
  <si>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</si>
  <si>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</si>
  <si>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</si>
  <si>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</si>
  <si>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</si>
  <si>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</si>
  <si>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</si>
  <si>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</si>
  <si>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</si>
  <si>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</si>
  <si>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</si>
  <si>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</si>
  <si>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</si>
  <si>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</si>
  <si>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</si>
  <si>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</si>
  <si>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</si>
  <si>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</si>
  <si>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</si>
  <si>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</si>
  <si>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</si>
  <si>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</si>
  <si>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</si>
  <si>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</si>
  <si>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</si>
  <si>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</si>
  <si>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</si>
  <si>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</si>
  <si>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</si>
  <si>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</si>
  <si>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</si>
  <si>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</si>
  <si>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</si>
  <si>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</si>
  <si>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</si>
  <si>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</si>
  <si>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</si>
  <si>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</si>
  <si>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</si>
  <si>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</si>
  <si>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</si>
  <si>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</si>
  <si>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</si>
  <si>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</si>
  <si>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</si>
  <si>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</si>
  <si>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</si>
  <si>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</si>
  <si>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</si>
  <si>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</si>
  <si>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</si>
  <si>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</si>
  <si>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</si>
  <si>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</si>
  <si>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</si>
  <si>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</si>
  <si>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</si>
  <si>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</si>
  <si>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</si>
  <si>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</si>
  <si>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</si>
  <si>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</si>
  <si>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</si>
  <si>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</si>
  <si>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</si>
  <si>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</si>
  <si>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</si>
  <si>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</si>
  <si>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</si>
  <si>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</si>
  <si>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</si>
  <si>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</si>
  <si>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</si>
  <si>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</si>
  <si>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</si>
  <si>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</si>
  <si>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</si>
  <si>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</si>
  <si>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</si>
  <si>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</si>
  <si>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</si>
  <si>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</si>
  <si>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</si>
  <si>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</si>
  <si>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</si>
  <si>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</si>
  <si>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</si>
  <si>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</si>
  <si>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</si>
  <si>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</si>
  <si>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</si>
  <si>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</si>
  <si>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</si>
  <si>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</si>
  <si>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</si>
  <si>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</si>
  <si>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</si>
  <si>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</si>
  <si>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</si>
  <si>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</si>
  <si>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</si>
  <si>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</si>
  <si>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</si>
  <si>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</si>
  <si>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</si>
  <si>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</si>
  <si>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</si>
  <si>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</si>
  <si>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</si>
  <si>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</si>
  <si>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</si>
  <si>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</si>
  <si>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</si>
  <si>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</si>
  <si>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</si>
  <si>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</si>
  <si>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</si>
  <si>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</si>
  <si>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</si>
  <si>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</si>
  <si>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</si>
  <si>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</si>
  <si>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</si>
  <si>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</si>
  <si>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</si>
  <si>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</si>
  <si>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</si>
  <si>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</si>
  <si>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</si>
  <si>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</si>
  <si>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</si>
  <si>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</si>
  <si>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</si>
  <si>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</si>
  <si>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</si>
  <si>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</si>
  <si>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</si>
  <si>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</si>
  <si>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</si>
  <si>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</si>
  <si>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</si>
  <si>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</si>
  <si>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</si>
  <si>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</si>
  <si>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</si>
  <si>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</si>
  <si>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</si>
  <si>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</si>
  <si>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</si>
  <si>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</si>
  <si>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</si>
  <si>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</si>
  <si>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</si>
  <si>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</si>
  <si>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</si>
  <si>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</si>
  <si>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</si>
  <si>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</si>
  <si>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</si>
  <si>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</si>
  <si>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</si>
  <si>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</si>
  <si>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</si>
  <si>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</si>
  <si>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</si>
  <si>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</si>
  <si>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</si>
  <si>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</si>
  <si>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</si>
  <si>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</si>
  <si>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</si>
  <si>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</si>
  <si>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</si>
  <si>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</si>
  <si>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</si>
  <si>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</si>
  <si>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</si>
  <si>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</si>
  <si>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</si>
  <si>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</si>
  <si>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</si>
  <si>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</si>
  <si>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</si>
  <si>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</si>
  <si>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</si>
  <si>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</si>
  <si>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</si>
  <si>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</si>
  <si>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</si>
  <si>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</si>
  <si>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</si>
  <si>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</si>
  <si>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</si>
  <si>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</si>
  <si>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</si>
  <si>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</si>
  <si>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</si>
  <si>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</si>
  <si>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</si>
  <si>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</si>
  <si>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</si>
  <si>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</si>
  <si>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</si>
  <si>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</si>
  <si>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</si>
  <si>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</si>
  <si>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</si>
  <si>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</si>
  <si>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</si>
  <si>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</si>
  <si>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</si>
  <si>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</si>
  <si>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</si>
  <si>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</si>
  <si>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</si>
  <si>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</si>
  <si>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</si>
  <si>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</si>
  <si>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</si>
  <si>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</si>
  <si>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</si>
  <si>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</si>
  <si>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</si>
  <si>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</si>
  <si>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</si>
  <si>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</si>
  <si>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</si>
  <si>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</si>
  <si>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</si>
  <si>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</si>
  <si>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</si>
  <si>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</si>
  <si>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</si>
  <si>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</si>
  <si>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</si>
  <si>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</si>
  <si>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</si>
  <si>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</si>
  <si>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</si>
  <si>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</si>
  <si>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</si>
  <si>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</si>
  <si>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</si>
  <si>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</si>
  <si>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</si>
  <si>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</si>
  <si>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</si>
  <si>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</si>
  <si>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</si>
  <si>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</si>
  <si>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</si>
  <si>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</si>
  <si>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</si>
  <si>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</si>
  <si>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</si>
  <si>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</si>
  <si>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</si>
  <si>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</si>
  <si>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</si>
  <si>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</si>
  <si>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</si>
  <si>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</si>
  <si>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</si>
  <si>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</si>
  <si>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</si>
  <si>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</si>
  <si>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</si>
  <si>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</si>
  <si>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</si>
  <si>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</si>
  <si>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</si>
  <si>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</si>
  <si>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</si>
  <si>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</si>
  <si>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</si>
  <si>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</si>
  <si>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</si>
  <si>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</si>
  <si>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</si>
  <si>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</si>
  <si>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</si>
  <si>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</si>
  <si>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</si>
  <si>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</si>
  <si>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</si>
  <si>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</si>
  <si>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</si>
  <si>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</si>
  <si>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</si>
  <si>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</si>
  <si>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</si>
  <si>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</si>
  <si>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</si>
  <si>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</si>
  <si>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</si>
  <si>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</si>
  <si>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</si>
  <si>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</si>
  <si>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</si>
  <si>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</si>
  <si>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</si>
  <si>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</si>
  <si>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</si>
  <si>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</si>
  <si>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</si>
  <si>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</si>
  <si>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</si>
  <si>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</si>
  <si>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</si>
  <si>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</si>
  <si>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</si>
  <si>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</si>
  <si>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</si>
  <si>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</si>
  <si>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</si>
  <si>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</si>
  <si>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</si>
  <si>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</si>
  <si>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</si>
  <si>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</si>
  <si>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</si>
  <si>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</si>
  <si>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</si>
  <si>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</si>
  <si>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</si>
  <si>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</si>
  <si>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</si>
  <si>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</si>
  <si>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</si>
  <si>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</si>
  <si>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</si>
  <si>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</si>
  <si>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</si>
  <si>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</si>
  <si>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</si>
  <si>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</si>
  <si>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</si>
  <si>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</si>
  <si>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</si>
  <si>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</si>
  <si>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</si>
  <si>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</si>
  <si>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</si>
  <si>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</si>
  <si>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</si>
  <si>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</si>
  <si>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</si>
  <si>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</si>
  <si>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</si>
  <si>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</si>
  <si>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</si>
  <si>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</si>
  <si>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</si>
  <si>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</si>
  <si>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</si>
  <si>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</si>
  <si>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</si>
  <si>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</si>
  <si>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</si>
  <si>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</si>
  <si>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</si>
  <si>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</si>
  <si>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</si>
  <si>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</si>
  <si>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</si>
  <si>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</si>
  <si>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</si>
  <si>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</si>
  <si>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</si>
  <si>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</si>
  <si>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</si>
  <si>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</si>
  <si>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</si>
  <si>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</si>
  <si>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</si>
  <si>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</si>
  <si>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</si>
  <si>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</si>
  <si>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</si>
  <si>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</si>
  <si>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</si>
  <si>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</si>
  <si>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</si>
  <si>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</si>
  <si>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</si>
  <si>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</si>
  <si>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</si>
  <si>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</si>
  <si>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</si>
  <si>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</si>
  <si>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</si>
  <si>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</si>
  <si>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</si>
  <si>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</si>
  <si>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</si>
  <si>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</si>
  <si>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</si>
  <si>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</si>
  <si>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</si>
  <si>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</si>
  <si>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</si>
  <si>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</si>
  <si>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</si>
  <si>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</si>
  <si>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</si>
  <si>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</si>
  <si>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</si>
  <si>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</si>
  <si>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</si>
  <si>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</si>
  <si>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</si>
  <si>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</si>
  <si>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</si>
  <si>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</si>
  <si>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</si>
  <si>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</si>
  <si>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</si>
  <si>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</si>
  <si>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</si>
  <si>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</si>
  <si>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</si>
  <si>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</si>
  <si>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</si>
  <si>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</si>
  <si>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</si>
  <si>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</si>
  <si>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</si>
  <si>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</si>
  <si>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</si>
  <si>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</si>
  <si>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</si>
  <si>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</si>
  <si>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</si>
  <si>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</si>
  <si>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</si>
  <si>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</si>
  <si>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</si>
  <si>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</si>
  <si>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</si>
  <si>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</si>
  <si>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</si>
  <si>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</si>
  <si>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</si>
  <si>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</si>
  <si>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</si>
  <si>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</si>
  <si>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</si>
  <si>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</si>
  <si>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</si>
  <si>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</si>
  <si>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</si>
  <si>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</si>
  <si>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</si>
  <si>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</si>
  <si>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</si>
  <si>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</si>
  <si>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</si>
  <si>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</si>
  <si>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</si>
  <si>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</si>
  <si>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</si>
  <si>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</si>
  <si>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</si>
  <si>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</si>
  <si>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</si>
  <si>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</si>
  <si>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</si>
  <si>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</si>
  <si>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</si>
  <si>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</si>
  <si>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</si>
  <si>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</si>
  <si>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</si>
  <si>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</si>
  <si>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</si>
  <si>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</si>
  <si>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</si>
  <si>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</si>
  <si>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</si>
  <si>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</si>
  <si>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</si>
  <si>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</si>
  <si>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</si>
  <si>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</si>
  <si>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</si>
  <si>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</si>
  <si>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</si>
  <si>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</si>
  <si>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</si>
  <si>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</si>
  <si>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</si>
  <si>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</si>
  <si>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</si>
  <si>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</si>
  <si>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</si>
  <si>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</si>
  <si>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</si>
  <si>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</si>
  <si>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</si>
  <si>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</si>
  <si>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</si>
  <si>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</si>
  <si>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</si>
  <si>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</si>
  <si>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</si>
  <si>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</si>
  <si>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</si>
  <si>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</si>
  <si>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</si>
  <si>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</si>
  <si>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</si>
  <si>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</si>
  <si>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</si>
  <si>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</si>
  <si>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</si>
  <si>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</si>
  <si>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</si>
  <si>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</si>
  <si>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</si>
  <si>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</si>
  <si>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</si>
  <si>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</si>
  <si>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</si>
  <si>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</si>
  <si>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</si>
  <si>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</si>
  <si>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</si>
  <si>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</si>
  <si>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</si>
  <si>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</si>
  <si>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</si>
  <si>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</si>
  <si>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</si>
  <si>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</si>
  <si>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</si>
  <si>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</si>
  <si>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</si>
  <si>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</si>
  <si>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</si>
  <si>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</si>
  <si>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</si>
  <si>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</si>
  <si>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</si>
  <si>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</si>
  <si>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</si>
  <si>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</si>
  <si>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</si>
  <si>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</si>
  <si>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</si>
  <si>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</si>
  <si>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</si>
  <si>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</si>
  <si>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</si>
  <si>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</si>
  <si>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</si>
  <si>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</si>
  <si>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</si>
  <si>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</si>
  <si>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</si>
  <si>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</si>
  <si>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</si>
  <si>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</si>
  <si>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</si>
  <si>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</si>
  <si>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</si>
  <si>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</si>
  <si>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</si>
  <si>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</si>
  <si>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</si>
  <si>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</si>
  <si>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</si>
  <si>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</si>
  <si>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</si>
  <si>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</si>
  <si>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</si>
  <si>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</si>
  <si>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</si>
  <si>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</si>
  <si>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</si>
  <si>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</si>
  <si>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</si>
  <si>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</si>
  <si>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</si>
  <si>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</si>
  <si>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</si>
  <si>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</si>
  <si>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</si>
  <si>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</si>
  <si>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</si>
  <si>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</si>
  <si>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</si>
  <si>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</si>
  <si>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</si>
  <si>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</si>
  <si>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</si>
  <si>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</si>
  <si>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</si>
  <si>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</si>
  <si>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</si>
  <si>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</si>
  <si>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</si>
  <si>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</si>
  <si>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</si>
  <si>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</si>
  <si>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</si>
  <si>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</si>
  <si>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</si>
  <si>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</si>
  <si>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</si>
  <si>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</si>
  <si>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</si>
  <si>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</si>
  <si>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</si>
  <si>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</si>
  <si>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</si>
  <si>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</si>
  <si>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</si>
  <si>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</si>
  <si>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</si>
  <si>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</si>
  <si>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</si>
  <si>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</si>
  <si>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</si>
  <si>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</si>
  <si>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</si>
  <si>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</si>
  <si>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</si>
  <si>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</si>
  <si>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</si>
  <si>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</si>
  <si>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</si>
  <si>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</si>
  <si>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</si>
  <si>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</si>
  <si>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</si>
  <si>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</si>
  <si>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</si>
  <si>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</si>
  <si>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</si>
  <si>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</si>
  <si>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</si>
  <si>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</si>
  <si>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</si>
  <si>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</si>
  <si>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</si>
  <si>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</si>
  <si>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</si>
  <si>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</si>
  <si>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</si>
  <si>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</si>
  <si>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</si>
  <si>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</si>
  <si>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</si>
  <si>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</si>
  <si>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</si>
  <si>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</si>
  <si>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</si>
  <si>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</si>
  <si>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</si>
  <si>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</si>
  <si>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</si>
  <si>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</si>
  <si>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</si>
  <si>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</si>
  <si>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</si>
  <si>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</si>
  <si>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</si>
  <si>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</si>
  <si>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</si>
  <si>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</si>
  <si>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</si>
  <si>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</si>
  <si>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</si>
  <si>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</si>
  <si>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</si>
  <si>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</si>
  <si>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</si>
  <si>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</si>
  <si>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</si>
  <si>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</si>
  <si>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</si>
  <si>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</si>
  <si>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</si>
  <si>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</si>
  <si>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</si>
  <si>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</si>
  <si>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</si>
  <si>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</si>
  <si>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</si>
  <si>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</si>
  <si>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</si>
  <si>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</si>
  <si>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</si>
  <si>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</si>
  <si>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</si>
  <si>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</si>
  <si>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</si>
  <si>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</si>
  <si>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</si>
  <si>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</si>
  <si>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</si>
  <si>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</si>
  <si>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</si>
  <si>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</si>
  <si>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</si>
  <si>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</si>
  <si>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</si>
  <si>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</si>
  <si>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</si>
  <si>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</si>
  <si>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</si>
  <si>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</si>
  <si>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</si>
  <si>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</si>
  <si>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</si>
  <si>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</si>
  <si>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</si>
  <si>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</si>
  <si>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</si>
  <si>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</si>
  <si>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</si>
  <si>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</si>
  <si>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</si>
  <si>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</si>
  <si>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</si>
  <si>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</si>
  <si>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</si>
  <si>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</si>
  <si>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</si>
  <si>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</si>
  <si>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</si>
  <si>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</si>
  <si>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</si>
  <si>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</si>
  <si>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</si>
  <si>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</si>
  <si>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</si>
  <si>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</si>
  <si>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</si>
  <si>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</si>
  <si>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</si>
  <si>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</si>
  <si>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</si>
  <si>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</si>
  <si>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</si>
  <si>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</si>
  <si>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</si>
  <si>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</si>
  <si>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</si>
  <si>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</si>
  <si>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</si>
  <si>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</si>
  <si>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</si>
  <si>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</si>
  <si>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</si>
  <si>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</si>
  <si>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</si>
  <si>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</si>
  <si>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</si>
  <si>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</si>
  <si>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</si>
  <si>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</si>
  <si>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</si>
  <si>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</si>
  <si>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</si>
  <si>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</si>
  <si>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</si>
  <si>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</si>
  <si>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</si>
  <si>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</si>
  <si>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</si>
  <si>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</si>
  <si>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</si>
  <si>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</si>
  <si>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</si>
  <si>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</si>
  <si>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</si>
  <si>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</si>
  <si>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</si>
  <si>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</si>
  <si>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</si>
  <si>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</si>
  <si>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</si>
  <si>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</si>
  <si>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</si>
  <si>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</si>
  <si>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</si>
  <si>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</si>
  <si>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</si>
  <si>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</si>
  <si>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</si>
  <si>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</si>
  <si>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</si>
  <si>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</si>
  <si>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</si>
  <si>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</si>
  <si>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</si>
  <si>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</si>
  <si>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</si>
  <si>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</si>
  <si>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</si>
  <si>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</si>
  <si>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</si>
  <si>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</si>
  <si>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</si>
  <si>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</si>
  <si>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</si>
  <si>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</si>
  <si>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</si>
  <si>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</si>
  <si>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</si>
  <si>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</si>
  <si>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</si>
  <si>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</si>
  <si>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</si>
  <si>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</si>
  <si>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</si>
  <si>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</si>
  <si>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</si>
  <si>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</si>
  <si>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</si>
  <si>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</si>
  <si>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</si>
  <si>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</si>
  <si>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</si>
  <si>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</si>
  <si>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</si>
  <si>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</si>
  <si>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</si>
  <si>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</si>
  <si>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</si>
  <si>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</si>
  <si>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</si>
  <si>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</si>
  <si>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</si>
  <si>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</si>
  <si>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</si>
  <si>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</si>
  <si>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</si>
  <si>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</si>
  <si>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</si>
  <si>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</si>
  <si>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</si>
  <si>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</si>
  <si>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</si>
  <si>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</si>
  <si>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</si>
  <si>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</si>
  <si>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</si>
  <si>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</si>
  <si>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</si>
  <si>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</si>
  <si>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</si>
  <si>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</si>
  <si>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</si>
  <si>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</si>
  <si>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</si>
  <si>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</si>
  <si>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</si>
  <si>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</si>
  <si>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</si>
  <si>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</si>
  <si>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</si>
  <si>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</si>
  <si>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</si>
  <si>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</si>
  <si>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</si>
  <si>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</si>
  <si>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</si>
  <si>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</si>
  <si>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</si>
  <si>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</si>
  <si>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</si>
  <si>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</si>
  <si>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</si>
  <si>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</si>
  <si>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</si>
  <si>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</si>
  <si>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</si>
  <si>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</si>
  <si>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</si>
  <si>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</si>
  <si>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</si>
  <si>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</si>
  <si>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</si>
  <si>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</si>
  <si>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</si>
  <si>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</si>
  <si>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</si>
  <si>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</si>
  <si>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</si>
  <si>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</si>
  <si>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</si>
  <si>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</si>
  <si>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</si>
  <si>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</si>
  <si>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</si>
  <si>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</si>
  <si>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</si>
  <si>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</si>
  <si>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</si>
  <si>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</si>
  <si>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</si>
  <si>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</si>
  <si>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</si>
  <si>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</si>
  <si>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</si>
  <si>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</si>
  <si>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</si>
  <si>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</si>
  <si>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</si>
  <si>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</si>
  <si>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</si>
  <si>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</si>
  <si>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</si>
  <si>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</si>
  <si>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</si>
  <si>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</si>
  <si>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</si>
  <si>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</si>
  <si>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</si>
  <si>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</si>
  <si>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</si>
  <si>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</si>
  <si>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</si>
  <si>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</si>
  <si>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</si>
  <si>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</si>
  <si>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</si>
  <si>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</si>
  <si>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</si>
  <si>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</si>
  <si>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</si>
  <si>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</si>
  <si>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</si>
  <si>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</si>
  <si>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</si>
  <si>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</si>
  <si>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</si>
  <si>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</si>
  <si>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</si>
  <si>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</si>
  <si>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</si>
  <si>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</si>
  <si>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</si>
  <si>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</si>
  <si>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</si>
  <si>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</si>
  <si>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</si>
  <si>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</si>
  <si>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</si>
  <si>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</si>
  <si>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</si>
  <si>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</si>
  <si>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</si>
  <si>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</si>
  <si>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</si>
  <si>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</si>
  <si>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</si>
  <si>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</si>
  <si>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</si>
  <si>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</si>
  <si>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</si>
  <si>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</si>
  <si>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</si>
  <si>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</si>
  <si>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</si>
  <si>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</si>
  <si>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</si>
  <si>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</si>
  <si>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</si>
  <si>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</si>
  <si>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</si>
  <si>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</si>
  <si>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</si>
  <si>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</si>
  <si>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</si>
  <si>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</si>
  <si>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</si>
  <si>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</si>
  <si>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</si>
  <si>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</si>
  <si>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</si>
  <si>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</si>
  <si>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</si>
  <si>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</si>
  <si>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</si>
  <si>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</si>
  <si>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</si>
  <si>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</si>
  <si>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</si>
  <si>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</si>
  <si>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</si>
  <si>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</si>
  <si>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</si>
  <si>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</si>
  <si>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</si>
  <si>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</si>
  <si>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</si>
  <si>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</si>
  <si>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</si>
  <si>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</si>
  <si>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</si>
  <si>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</si>
  <si>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</si>
  <si>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</si>
  <si>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</si>
  <si>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</si>
  <si>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</si>
  <si>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</si>
  <si>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</si>
  <si>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</si>
  <si>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</si>
  <si>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</si>
  <si>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</si>
  <si>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</si>
  <si>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</si>
  <si>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</si>
  <si>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</si>
  <si>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</si>
  <si>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</si>
  <si>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</si>
  <si>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</si>
  <si>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</si>
  <si>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</si>
  <si>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</si>
  <si>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</si>
  <si>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</si>
  <si>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</si>
  <si>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</si>
  <si>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</si>
  <si>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</si>
  <si>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</si>
  <si>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</si>
  <si>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</si>
  <si>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</si>
  <si>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</si>
  <si>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</si>
  <si>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</si>
  <si>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</si>
  <si>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</si>
  <si>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</si>
  <si>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</si>
  <si>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</si>
  <si>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</si>
  <si>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</si>
  <si>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</si>
  <si>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</si>
  <si>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</si>
  <si>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</si>
  <si>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</si>
  <si>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</si>
  <si>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</si>
  <si>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</si>
  <si>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</si>
  <si>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</si>
  <si>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</si>
  <si>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</si>
  <si>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</si>
  <si>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</si>
  <si>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</si>
  <si>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</si>
  <si>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</si>
  <si>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</si>
  <si>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</si>
  <si>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</si>
  <si>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</si>
  <si>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</si>
  <si>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</si>
  <si>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</si>
  <si>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</si>
  <si>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</si>
  <si>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</si>
  <si>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</si>
  <si>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</si>
  <si>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</si>
  <si>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</si>
  <si>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</si>
  <si>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</si>
  <si>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</si>
  <si>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</si>
  <si>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</si>
  <si>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</si>
  <si>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</si>
  <si>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</si>
  <si>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</si>
  <si>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</si>
  <si>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</si>
  <si>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</si>
  <si>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</si>
  <si>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</si>
  <si>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</si>
  <si>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</si>
  <si>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</si>
  <si>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</si>
  <si>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</si>
  <si>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</si>
  <si>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</si>
  <si>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</si>
  <si>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</si>
  <si>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</si>
  <si>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</si>
  <si>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</si>
  <si>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</si>
  <si>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</si>
  <si>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</si>
  <si>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</si>
  <si>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</si>
  <si>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</si>
  <si>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</si>
  <si>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</si>
  <si>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</si>
  <si>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</si>
  <si>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</si>
  <si>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</si>
  <si>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</si>
  <si>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</si>
  <si>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</si>
  <si>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</si>
  <si>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</si>
  <si>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</si>
  <si>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</si>
  <si>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</si>
  <si>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</si>
  <si>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</si>
  <si>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</si>
  <si>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</si>
  <si>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</si>
  <si>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</si>
  <si>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</si>
  <si>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</si>
  <si>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</si>
  <si>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</si>
  <si>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</si>
  <si>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</si>
  <si>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</si>
  <si>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</si>
  <si>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</si>
  <si>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</si>
  <si>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</si>
  <si>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</si>
  <si>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</si>
  <si>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</si>
  <si>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</si>
  <si>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</si>
  <si>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</si>
  <si>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</si>
  <si>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</si>
  <si>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</si>
  <si>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</si>
  <si>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</si>
  <si>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</si>
  <si>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</si>
  <si>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</si>
  <si>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</si>
  <si>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</si>
  <si>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</si>
  <si>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</si>
  <si>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</si>
  <si>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</si>
  <si>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</si>
  <si>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</si>
  <si>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</si>
  <si>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</si>
  <si>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</si>
  <si>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</si>
  <si>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</si>
  <si>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</si>
  <si>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</si>
  <si>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</si>
  <si>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</si>
  <si>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</si>
  <si>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</si>
  <si>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</si>
  <si>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</si>
  <si>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</si>
  <si>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</si>
  <si>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</si>
  <si>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</si>
  <si>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</si>
  <si>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</si>
  <si>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</si>
  <si>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</si>
  <si>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</si>
  <si>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</si>
  <si>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</si>
  <si>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</si>
  <si>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</si>
  <si>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</si>
  <si>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</si>
  <si>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</si>
  <si>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</si>
  <si>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</si>
  <si>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</si>
  <si>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</si>
  <si>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</si>
  <si>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</si>
  <si>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</si>
  <si>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</si>
  <si>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</si>
  <si>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</si>
  <si>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</si>
  <si>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</si>
  <si>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</si>
  <si>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</si>
  <si>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</si>
  <si>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</si>
  <si>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</si>
  <si>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</si>
  <si>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</si>
  <si>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</si>
  <si>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</si>
  <si>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</si>
  <si>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</si>
  <si>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</si>
  <si>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</si>
  <si>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</si>
  <si>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</si>
  <si>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</si>
  <si>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</si>
  <si>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</si>
  <si>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</si>
  <si>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</si>
  <si>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</si>
  <si>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</si>
  <si>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</si>
  <si>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</si>
  <si>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</si>
  <si>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</si>
  <si>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</si>
  <si>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</si>
  <si>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</si>
  <si>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</si>
  <si>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</si>
  <si>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</si>
  <si>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</si>
  <si>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</si>
  <si>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</si>
  <si>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</si>
  <si>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</si>
  <si>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</si>
  <si>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</si>
  <si>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</si>
  <si>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</si>
  <si>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</si>
  <si>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</si>
  <si>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</si>
  <si>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</si>
  <si>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</si>
  <si>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</si>
  <si>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</si>
  <si>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</si>
  <si>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</si>
  <si>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</si>
  <si>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</si>
  <si>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</si>
  <si>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</si>
  <si>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</si>
  <si>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</si>
  <si>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</si>
  <si>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</si>
  <si>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</si>
  <si>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</si>
  <si>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</si>
  <si>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</si>
  <si>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</si>
  <si>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</si>
  <si>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</si>
  <si>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</si>
  <si>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</si>
  <si>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</si>
  <si>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</si>
  <si>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</si>
  <si>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</si>
  <si>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</si>
  <si>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</si>
  <si>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</si>
  <si>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</si>
  <si>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</si>
  <si>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</si>
  <si>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</si>
  <si>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</si>
  <si>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</si>
  <si>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</si>
  <si>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</si>
  <si>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</si>
  <si>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</si>
  <si>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</si>
  <si>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</si>
  <si>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</si>
  <si>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</si>
  <si>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</si>
  <si>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</si>
  <si>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</si>
  <si>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</si>
  <si>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</si>
  <si>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</si>
  <si>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</si>
  <si>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</si>
  <si>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</si>
  <si>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</si>
  <si>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</si>
  <si>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</si>
  <si>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</si>
  <si>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</si>
  <si>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</si>
  <si>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</si>
  <si>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</si>
  <si>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</si>
  <si>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</si>
  <si>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</si>
  <si>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</si>
  <si>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</si>
  <si>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</si>
  <si>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</si>
  <si>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</si>
  <si>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</si>
  <si>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</si>
  <si>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</si>
  <si>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</si>
  <si>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</si>
  <si>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</si>
  <si>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</si>
  <si>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</si>
  <si>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</si>
  <si>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</si>
  <si>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</si>
  <si>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</si>
  <si>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</si>
  <si>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</si>
  <si>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</si>
  <si>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</si>
  <si>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</si>
  <si>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</si>
  <si>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</si>
  <si>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</si>
  <si>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</si>
  <si>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</si>
  <si>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</si>
  <si>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</si>
  <si>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</si>
  <si>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</si>
  <si>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</si>
  <si>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</si>
  <si>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</si>
  <si>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</si>
  <si>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</si>
  <si>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</si>
  <si>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</si>
  <si>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</si>
  <si>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</si>
  <si>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</si>
  <si>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</si>
  <si>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</si>
  <si>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</si>
  <si>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</si>
  <si>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</si>
  <si>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</si>
  <si>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</si>
  <si>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</si>
  <si>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</si>
  <si>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</si>
  <si>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</si>
  <si>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</si>
  <si>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</si>
  <si>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</si>
  <si>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</si>
  <si>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</si>
  <si>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</si>
  <si>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</si>
  <si>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</si>
  <si>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</si>
  <si>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</si>
  <si>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</si>
  <si>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</si>
  <si>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</si>
  <si>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</si>
  <si>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</si>
  <si>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</si>
  <si>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</si>
  <si>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</si>
  <si>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</si>
  <si>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</si>
  <si>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</si>
  <si>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</si>
  <si>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</si>
  <si>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</si>
  <si>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</si>
  <si>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</si>
  <si>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</si>
  <si>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</si>
  <si>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</si>
  <si>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</si>
  <si>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</si>
  <si>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</si>
  <si>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</si>
  <si>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</si>
  <si>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</si>
  <si>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</si>
  <si>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</si>
  <si>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</si>
  <si>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</si>
  <si>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</si>
  <si>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</si>
  <si>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</si>
  <si>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</si>
  <si>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</si>
  <si>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</si>
  <si>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</si>
  <si>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</si>
  <si>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</si>
  <si>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</si>
  <si>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</si>
  <si>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</si>
  <si>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</si>
  <si>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</si>
  <si>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</si>
  <si>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</si>
  <si>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</si>
  <si>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</si>
  <si>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</si>
  <si>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</si>
  <si>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</si>
  <si>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</si>
  <si>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</si>
  <si>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</si>
  <si>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</si>
  <si>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</si>
  <si>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</si>
  <si>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</si>
  <si>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</si>
  <si>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</si>
  <si>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</si>
  <si>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</si>
  <si>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</si>
  <si>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</si>
  <si>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</si>
  <si>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</si>
  <si>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</si>
  <si>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</si>
  <si>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</si>
  <si>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</si>
  <si>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</si>
  <si>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</si>
  <si>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</si>
  <si>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</si>
  <si>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</si>
  <si>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</si>
  <si>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</si>
  <si>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</si>
  <si>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</si>
  <si>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</si>
  <si>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</si>
  <si>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</si>
  <si>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</si>
  <si>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</si>
  <si>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</si>
  <si>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</si>
  <si>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</si>
  <si>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</si>
  <si>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</si>
  <si>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</si>
  <si>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</si>
  <si>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</si>
  <si>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</si>
  <si>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</si>
  <si>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</si>
  <si>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</si>
  <si>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</si>
  <si>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</si>
  <si>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</si>
  <si>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</si>
  <si>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</si>
  <si>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</si>
  <si>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</si>
  <si>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</si>
  <si>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</si>
  <si>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</si>
  <si>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</si>
  <si>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</si>
  <si>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</si>
  <si>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</si>
  <si>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</si>
  <si>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</si>
  <si>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</si>
  <si>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</si>
  <si>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</si>
  <si>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</si>
  <si>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</si>
  <si>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</si>
  <si>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</si>
  <si>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</si>
  <si>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</si>
  <si>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</si>
  <si>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</si>
  <si>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</si>
  <si>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</si>
  <si>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</si>
  <si>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</si>
  <si>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</si>
  <si>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</si>
  <si>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</si>
  <si>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</si>
  <si>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</si>
  <si>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</si>
  <si>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</si>
  <si>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</si>
  <si>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</si>
  <si>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</si>
  <si>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</si>
  <si>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</si>
  <si>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</si>
  <si>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</si>
  <si>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</si>
  <si>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</si>
  <si>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</si>
  <si>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</si>
  <si>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</si>
  <si>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</si>
  <si>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</si>
  <si>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</si>
  <si>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</si>
  <si>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</si>
  <si>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</si>
  <si>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</si>
  <si>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</si>
  <si>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</si>
  <si>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</si>
  <si>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</si>
  <si>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</si>
  <si>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</si>
  <si>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</si>
  <si>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</si>
  <si>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</si>
  <si>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</si>
  <si>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</si>
  <si>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</si>
  <si>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</si>
  <si>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</si>
  <si>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</si>
  <si>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</si>
  <si>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</si>
  <si>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</si>
  <si>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</si>
  <si>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</si>
  <si>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</si>
  <si>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</si>
  <si>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</si>
  <si>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</si>
  <si>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</si>
  <si>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</si>
  <si>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</si>
  <si>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</si>
  <si>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</si>
  <si>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</si>
  <si>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</si>
  <si>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</si>
  <si>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</si>
  <si>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</si>
  <si>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</si>
  <si>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</si>
  <si>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</si>
  <si>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</si>
  <si>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</si>
  <si>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</si>
  <si>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</si>
  <si>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</si>
  <si>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</si>
  <si>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</si>
  <si>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</si>
  <si>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</si>
  <si>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</si>
  <si>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</si>
  <si>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</si>
  <si>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</si>
  <si>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</si>
  <si>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</si>
  <si>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</si>
  <si>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</si>
  <si>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</si>
  <si>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</si>
  <si>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</si>
  <si>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</si>
  <si>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</si>
  <si>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</si>
  <si>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</si>
  <si>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</si>
  <si>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</si>
  <si>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</si>
  <si>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</si>
  <si>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</si>
  <si>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</si>
  <si>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</si>
  <si>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</si>
  <si>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</si>
  <si>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</si>
  <si>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</si>
  <si>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</si>
  <si>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</si>
  <si>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</si>
  <si>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</si>
  <si>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</si>
  <si>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</si>
  <si>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</si>
  <si>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</si>
  <si>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</si>
  <si>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</si>
  <si>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</si>
  <si>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</si>
  <si>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</si>
  <si>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</si>
  <si>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</si>
  <si>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</si>
  <si>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</si>
  <si>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</si>
  <si>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</si>
  <si>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</si>
  <si>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</si>
  <si>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</si>
  <si>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</si>
  <si>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</si>
  <si>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</si>
  <si>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</si>
  <si>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</si>
  <si>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</si>
  <si>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</si>
  <si>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</si>
  <si>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</si>
  <si>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</si>
  <si>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</si>
  <si>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</si>
  <si>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</si>
  <si>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</si>
  <si>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</si>
  <si>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</si>
  <si>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</si>
  <si>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</si>
  <si>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</si>
  <si>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</si>
  <si>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</si>
  <si>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</si>
  <si>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</si>
  <si>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</si>
  <si>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</si>
  <si>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</si>
  <si>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</si>
  <si>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</si>
  <si>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</si>
  <si>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</si>
  <si>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</si>
  <si>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</si>
  <si>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</si>
  <si>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</si>
  <si>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</si>
  <si>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</si>
  <si>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</si>
  <si>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</si>
  <si>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</si>
  <si>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</si>
  <si>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</si>
  <si>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</si>
  <si>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</si>
  <si>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</si>
  <si>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</si>
  <si>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</si>
  <si>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</si>
  <si>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</si>
  <si>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</si>
  <si>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</si>
  <si>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</si>
  <si>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</si>
  <si>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</si>
  <si>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</si>
  <si>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</si>
  <si>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</si>
  <si>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</si>
  <si>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</si>
  <si>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</si>
  <si>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</si>
  <si>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</si>
  <si>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</si>
  <si>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</si>
  <si>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</si>
  <si>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</si>
  <si>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</si>
  <si>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</si>
  <si>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</si>
  <si>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</si>
  <si>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</si>
  <si>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</si>
  <si>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</si>
  <si>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</si>
  <si>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</si>
  <si>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</si>
  <si>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</si>
  <si>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</si>
  <si>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</si>
  <si>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</si>
  <si>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</si>
  <si>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</si>
  <si>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</si>
  <si>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</si>
  <si>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</si>
  <si>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</si>
  <si>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</si>
  <si>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</si>
  <si>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</si>
  <si>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</si>
  <si>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</si>
  <si>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</si>
  <si>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</si>
  <si>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</si>
  <si>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</si>
  <si>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</si>
  <si>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</si>
  <si>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</si>
  <si>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</si>
  <si>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</si>
  <si>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</si>
  <si>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</si>
  <si>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</si>
  <si>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</si>
  <si>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</si>
  <si>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</si>
  <si>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</si>
  <si>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</si>
  <si>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</si>
  <si>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</si>
  <si>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</si>
  <si>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</si>
  <si>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</si>
  <si>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</si>
  <si>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</si>
  <si>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</si>
  <si>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</si>
  <si>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</si>
  <si>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</si>
  <si>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</si>
  <si>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</si>
  <si>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</si>
  <si>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</si>
  <si>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</si>
  <si>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</si>
  <si>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</si>
  <si>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</si>
  <si>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</si>
  <si>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</si>
  <si>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</si>
  <si>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</si>
  <si>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</si>
  <si>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</si>
  <si>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</si>
  <si>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</si>
  <si>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</si>
  <si>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</si>
  <si>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</si>
  <si>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</si>
  <si>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</si>
  <si>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</si>
  <si>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</si>
  <si>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</si>
  <si>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</si>
  <si>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</si>
  <si>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</si>
  <si>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</si>
  <si>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</si>
  <si>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</si>
  <si>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</si>
  <si>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</si>
  <si>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</si>
  <si>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</si>
  <si>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</si>
  <si>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</si>
  <si>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</si>
  <si>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</si>
  <si>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</si>
  <si>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</si>
  <si>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</si>
  <si>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</si>
  <si>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</si>
  <si>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</si>
  <si>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</si>
  <si>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</si>
  <si>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</si>
  <si>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</si>
  <si>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</si>
  <si>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</si>
  <si>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</si>
  <si>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</si>
  <si>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</si>
  <si>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</si>
  <si>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</si>
  <si>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</si>
  <si>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</si>
  <si>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</si>
  <si>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</si>
  <si>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</si>
  <si>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</si>
  <si>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</si>
  <si>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</si>
  <si>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</si>
  <si>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</si>
  <si>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</si>
  <si>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</si>
  <si>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</si>
  <si>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</si>
  <si>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</si>
  <si>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</si>
  <si>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</si>
  <si>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</si>
  <si>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</si>
  <si>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</si>
  <si>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</si>
  <si>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</si>
  <si>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</si>
  <si>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</si>
  <si>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</si>
  <si>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</si>
  <si>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</si>
  <si>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</si>
  <si>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</si>
  <si>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</si>
  <si>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</si>
  <si>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</si>
  <si>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</si>
  <si>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</si>
  <si>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</si>
  <si>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</si>
  <si>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</si>
  <si>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</si>
  <si>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</si>
  <si>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</si>
  <si>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</si>
  <si>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</si>
  <si>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</si>
  <si>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</si>
  <si>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</si>
  <si>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</si>
  <si>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</si>
  <si>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</si>
  <si>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</si>
  <si>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</si>
  <si>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</si>
  <si>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</si>
  <si>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</si>
  <si>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</si>
  <si>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</si>
  <si>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</si>
  <si>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</si>
  <si>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</si>
  <si>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</si>
  <si>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</si>
  <si>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</si>
  <si>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</si>
  <si>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</si>
  <si>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</si>
  <si>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</si>
  <si>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</si>
  <si>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</si>
  <si>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</si>
  <si>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</si>
  <si>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</si>
  <si>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</si>
  <si>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</si>
  <si>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</si>
  <si>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</si>
  <si>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</si>
  <si>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</si>
  <si>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</si>
  <si>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</si>
  <si>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</si>
  <si>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</si>
  <si>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</si>
  <si>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</si>
  <si>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</si>
  <si>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</si>
  <si>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</si>
  <si>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</si>
  <si>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</si>
  <si>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</si>
  <si>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</si>
  <si>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</si>
  <si>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</si>
  <si>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</si>
  <si>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</si>
  <si>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</si>
  <si>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</si>
  <si>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</si>
  <si>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</si>
  <si>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</si>
  <si>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</si>
  <si>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</si>
  <si>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</si>
  <si>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</si>
  <si>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</si>
  <si>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</si>
  <si>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</si>
  <si>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</si>
  <si>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</si>
  <si>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</si>
  <si>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</si>
  <si>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</si>
  <si>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</si>
  <si>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</si>
  <si>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</si>
  <si>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</si>
  <si>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</si>
  <si>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</si>
  <si>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</si>
  <si>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</si>
  <si>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</si>
  <si>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</si>
  <si>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</si>
  <si>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</si>
  <si>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</si>
  <si>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</si>
  <si>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</si>
  <si>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</si>
  <si>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</si>
  <si>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</si>
  <si>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</si>
  <si>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</si>
  <si>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</si>
  <si>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</si>
  <si>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</si>
  <si>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</si>
  <si>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</si>
  <si>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</si>
  <si>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</si>
  <si>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</si>
  <si>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</si>
  <si>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</si>
  <si>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</si>
  <si>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</si>
  <si>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</si>
  <si>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</si>
  <si>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</si>
  <si>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</si>
  <si>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</si>
  <si>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</si>
  <si>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</si>
  <si>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</si>
  <si>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</si>
  <si>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</si>
  <si>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</si>
  <si>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</si>
  <si>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</si>
  <si>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</si>
  <si>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</si>
  <si>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</si>
  <si>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</si>
  <si>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</si>
  <si>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</si>
  <si>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</si>
  <si>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</si>
  <si>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</si>
  <si>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</si>
  <si>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</si>
  <si>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</si>
  <si>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</si>
  <si>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</si>
  <si>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</si>
  <si>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</si>
  <si>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</si>
  <si>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</si>
  <si>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</si>
  <si>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</si>
  <si>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</si>
  <si>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</si>
  <si>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</si>
  <si>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</si>
  <si>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</si>
  <si>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</si>
  <si>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</si>
  <si>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</si>
  <si>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</si>
  <si>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</si>
  <si>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</si>
  <si>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</si>
  <si>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</si>
  <si>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</si>
  <si>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</si>
  <si>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</si>
  <si>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</si>
  <si>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</si>
  <si>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</si>
  <si>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</si>
  <si>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</si>
  <si>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</si>
  <si>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</si>
  <si>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</si>
  <si>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</si>
  <si>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</si>
  <si>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</si>
  <si>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</si>
  <si>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</si>
  <si>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</si>
  <si>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</si>
  <si>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</si>
  <si>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</si>
  <si>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</si>
  <si>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</si>
  <si>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</si>
  <si>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</si>
  <si>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</si>
  <si>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</si>
  <si>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</si>
  <si>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</si>
  <si>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</si>
  <si>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</si>
  <si>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</si>
  <si>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</si>
  <si>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</si>
  <si>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</si>
  <si>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</si>
  <si>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</si>
  <si>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</si>
  <si>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</si>
  <si>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</si>
  <si>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</si>
  <si>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</si>
  <si>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</si>
  <si>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</si>
  <si>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</si>
  <si>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</si>
  <si>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</si>
  <si>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</si>
  <si>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</si>
  <si>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</si>
  <si>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</si>
  <si>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</si>
  <si>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</si>
  <si>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</si>
  <si>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</si>
  <si>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</si>
  <si>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</si>
  <si>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</si>
  <si>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</si>
  <si>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</si>
  <si>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</si>
  <si>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</si>
  <si>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</si>
  <si>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</si>
  <si>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</si>
  <si>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</si>
  <si>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</si>
  <si>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</si>
  <si>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</si>
  <si>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</si>
  <si>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</si>
  <si>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</si>
  <si>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</si>
  <si>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</si>
  <si>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</si>
  <si>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</si>
  <si>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</si>
  <si>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</si>
  <si>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</si>
  <si>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</si>
  <si>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</si>
  <si>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</si>
  <si>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</si>
  <si>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</si>
  <si>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</si>
  <si>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</si>
  <si>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</si>
  <si>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</si>
  <si>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</si>
  <si>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</si>
  <si>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</si>
  <si>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</si>
  <si>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</si>
  <si>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</si>
  <si>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</si>
  <si>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</si>
  <si>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</si>
  <si>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</si>
  <si>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</si>
  <si>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</si>
  <si>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</si>
  <si>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</si>
  <si>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</si>
  <si>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</si>
  <si>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</si>
  <si>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</si>
  <si>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</si>
  <si>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</si>
  <si>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</si>
  <si>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</si>
  <si>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</si>
  <si>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</si>
  <si>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</si>
  <si>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</si>
  <si>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</si>
  <si>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</si>
  <si>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</si>
  <si>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</si>
  <si>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</si>
  <si>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</si>
  <si>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</si>
  <si>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</si>
  <si>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</si>
  <si>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</si>
  <si>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</si>
  <si>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</si>
  <si>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</si>
  <si>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</si>
  <si>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</si>
  <si>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</si>
  <si>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</si>
  <si>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</si>
  <si>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</si>
  <si>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</si>
  <si>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</si>
  <si>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</si>
  <si>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</si>
  <si>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</si>
  <si>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</si>
  <si>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</si>
  <si>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</si>
  <si>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</si>
  <si>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</si>
  <si>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</si>
  <si>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</si>
  <si>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</si>
  <si>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</si>
  <si>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</si>
  <si>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</si>
  <si>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</si>
  <si>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</si>
  <si>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</si>
  <si>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</si>
  <si>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</si>
  <si>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</si>
  <si>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</si>
  <si>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</si>
  <si>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</si>
  <si>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</si>
  <si>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</si>
  <si>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</si>
  <si>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</si>
  <si>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</si>
  <si>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</si>
  <si>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</si>
  <si>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</si>
  <si>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</si>
  <si>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</si>
  <si>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</si>
  <si>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</si>
  <si>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</si>
  <si>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</si>
  <si>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</si>
  <si>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</si>
  <si>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</si>
  <si>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</si>
  <si>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</si>
  <si>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</si>
  <si>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</si>
  <si>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</si>
  <si>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</si>
  <si>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</si>
  <si>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</si>
  <si>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</si>
  <si>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</si>
  <si>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</si>
  <si>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</si>
  <si>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</si>
  <si>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</si>
  <si>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</si>
  <si>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</si>
  <si>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</si>
  <si>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</si>
  <si>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</si>
  <si>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</si>
  <si>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</si>
  <si>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</si>
  <si>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</si>
  <si>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</si>
  <si>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</si>
  <si>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</si>
  <si>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</si>
  <si>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</si>
  <si>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</si>
  <si>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</si>
  <si>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</si>
  <si>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</si>
  <si>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</si>
  <si>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</si>
  <si>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</si>
  <si>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</si>
  <si>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</si>
  <si>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</si>
  <si>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</si>
  <si>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</si>
  <si>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</si>
  <si>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</si>
  <si>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</si>
  <si>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</si>
  <si>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</si>
  <si>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</si>
  <si>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</si>
  <si>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</si>
  <si>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</si>
  <si>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</si>
  <si>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</si>
  <si>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</si>
  <si>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</si>
  <si>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</si>
  <si>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</si>
  <si>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</si>
  <si>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</si>
  <si>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</si>
  <si>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</si>
  <si>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</si>
  <si>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</si>
  <si>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</si>
  <si>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</si>
  <si>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</si>
  <si>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</si>
  <si>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</si>
  <si>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</si>
  <si>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</si>
  <si>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</si>
  <si>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</si>
  <si>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</si>
  <si>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</si>
  <si>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</si>
  <si>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</si>
  <si>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</si>
  <si>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</si>
  <si>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</si>
  <si>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</si>
  <si>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</si>
  <si>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</si>
  <si>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</si>
  <si>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</si>
  <si>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</si>
  <si>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</si>
  <si>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</si>
  <si>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</si>
  <si>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</si>
  <si>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</si>
  <si>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</si>
  <si>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</si>
  <si>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</si>
  <si>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</si>
  <si>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</si>
  <si>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</si>
  <si>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</si>
  <si>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</si>
  <si>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</si>
  <si>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</si>
  <si>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</si>
  <si>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</si>
  <si>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</si>
  <si>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</si>
  <si>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</si>
  <si>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</si>
  <si>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</si>
  <si>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</si>
  <si>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</si>
  <si>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</si>
  <si>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</si>
  <si>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</si>
  <si>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</si>
  <si>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</si>
  <si>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</si>
  <si>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</si>
  <si>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</si>
  <si>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</si>
  <si>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</si>
  <si>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</si>
  <si>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</si>
  <si>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</si>
  <si>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</si>
  <si>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</si>
  <si>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</si>
  <si>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</si>
  <si>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</si>
  <si>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</si>
  <si>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</si>
  <si>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</si>
  <si>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</si>
  <si>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</si>
  <si>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</si>
  <si>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</si>
  <si>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</si>
  <si>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</si>
  <si>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</si>
  <si>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</si>
  <si>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</si>
  <si>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</si>
  <si>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</si>
  <si>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</si>
  <si>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</si>
  <si>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</si>
  <si>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</si>
  <si>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</si>
  <si>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</si>
  <si>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</si>
  <si>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</si>
  <si>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</si>
  <si>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</si>
  <si>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</si>
  <si>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</si>
  <si>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</si>
  <si>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</si>
  <si>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</si>
  <si>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</si>
  <si>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</si>
  <si>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</si>
  <si>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</si>
  <si>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</si>
  <si>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</si>
  <si>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</si>
  <si>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</si>
  <si>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</si>
  <si>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</si>
  <si>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</si>
  <si>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</si>
  <si>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</si>
  <si>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</si>
  <si>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</si>
  <si>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</si>
  <si>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</si>
  <si>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</si>
  <si>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</si>
  <si>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</si>
  <si>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</si>
  <si>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</si>
  <si>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</si>
  <si>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</si>
  <si>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</si>
  <si>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</si>
  <si>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</si>
  <si>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</si>
  <si>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</si>
  <si>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</si>
  <si>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</si>
  <si>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</si>
  <si>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</si>
  <si>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</si>
  <si>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</si>
  <si>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</si>
  <si>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</si>
  <si>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</si>
  <si>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</si>
  <si>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</si>
  <si>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</si>
  <si>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</si>
  <si>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</si>
  <si>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</si>
  <si>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</si>
  <si>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</si>
  <si>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</si>
  <si>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</si>
  <si>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</si>
  <si>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</si>
  <si>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</si>
  <si>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</si>
  <si>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</si>
  <si>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</si>
  <si>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</si>
  <si>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</si>
  <si>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</si>
  <si>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</si>
  <si>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</si>
  <si>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</si>
  <si>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</si>
  <si>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</si>
  <si>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</si>
  <si>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</si>
  <si>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</si>
  <si>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</si>
  <si>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</si>
  <si>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</si>
  <si>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</si>
  <si>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</si>
  <si>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</si>
  <si>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</si>
  <si>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</si>
  <si>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</si>
  <si>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</si>
  <si>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</si>
  <si>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</si>
  <si>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</si>
  <si>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</si>
  <si>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</si>
  <si>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</si>
  <si>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</si>
  <si>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</si>
  <si>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</si>
  <si>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</si>
  <si>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</si>
  <si>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</si>
  <si>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</si>
  <si>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</si>
  <si>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</si>
  <si>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</si>
  <si>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</si>
  <si>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</si>
  <si>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</si>
  <si>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</si>
  <si>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</si>
  <si>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</si>
  <si>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</si>
  <si>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</si>
  <si>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</si>
  <si>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</si>
  <si>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</si>
  <si>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</si>
  <si>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</si>
  <si>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</si>
  <si>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</si>
  <si>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</si>
  <si>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</si>
  <si>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</si>
  <si>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</si>
  <si>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</si>
  <si>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</si>
  <si>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</si>
  <si>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</si>
  <si>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</si>
  <si>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</si>
  <si>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</si>
  <si>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</si>
  <si>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</si>
  <si>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</si>
  <si>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</si>
  <si>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</si>
  <si>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</si>
  <si>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</si>
  <si>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</si>
  <si>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</si>
  <si>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</si>
  <si>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</si>
  <si>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</si>
  <si>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</si>
  <si>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</si>
  <si>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</si>
  <si>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</si>
  <si>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</si>
  <si>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</si>
  <si>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</si>
  <si>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</si>
  <si>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</si>
  <si>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</si>
  <si>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</si>
  <si>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</si>
  <si>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</si>
  <si>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</si>
  <si>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</si>
  <si>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</si>
  <si>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</si>
  <si>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</si>
  <si>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</si>
  <si>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</si>
  <si>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</si>
  <si>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</si>
  <si>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</si>
  <si>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</si>
  <si>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</si>
  <si>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</si>
  <si>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</si>
  <si>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</si>
  <si>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</si>
  <si>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</si>
  <si>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</si>
  <si>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</si>
  <si>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</si>
  <si>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</si>
  <si>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</si>
  <si>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</si>
  <si>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</si>
  <si>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</si>
  <si>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</si>
  <si>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</si>
  <si>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</si>
  <si>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</si>
  <si>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</si>
  <si>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</si>
  <si>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</si>
  <si>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</si>
  <si>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</si>
  <si>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</si>
  <si>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</si>
  <si>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</si>
  <si>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</si>
  <si>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</si>
  <si>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</si>
  <si>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</si>
  <si>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</si>
  <si>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</si>
  <si>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</si>
  <si>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</si>
  <si>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</si>
  <si>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</si>
  <si>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</si>
  <si>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</si>
  <si>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</si>
  <si>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</si>
  <si>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</si>
  <si>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</si>
  <si>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</si>
  <si>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</si>
  <si>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</si>
  <si>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</si>
  <si>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</si>
  <si>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</si>
  <si>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</si>
  <si>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</si>
  <si>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</si>
  <si>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</si>
  <si>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</si>
  <si>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</si>
  <si>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</si>
  <si>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</si>
  <si>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</si>
  <si>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</si>
  <si>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</si>
  <si>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</si>
  <si>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</si>
  <si>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</si>
  <si>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</si>
  <si>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</si>
  <si>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</si>
  <si>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</si>
  <si>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</si>
  <si>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</si>
  <si>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</si>
  <si>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</si>
  <si>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</si>
  <si>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</si>
  <si>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</si>
  <si>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</si>
  <si>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</si>
  <si>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</si>
  <si>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</si>
  <si>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</si>
  <si>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</si>
  <si>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</si>
  <si>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</si>
  <si>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</si>
  <si>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</si>
  <si>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</si>
  <si>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</si>
  <si>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</si>
  <si>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</si>
  <si>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</si>
  <si>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</si>
  <si>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</si>
  <si>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</si>
  <si>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</si>
  <si>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</si>
  <si>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</si>
  <si>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</si>
  <si>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</si>
  <si>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</si>
  <si>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</si>
  <si>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</si>
  <si>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</si>
  <si>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</si>
  <si>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</si>
  <si>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</si>
  <si>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</si>
  <si>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</si>
  <si>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</si>
  <si>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</si>
  <si>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</si>
  <si>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</si>
  <si>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</si>
  <si>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</si>
  <si>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</si>
  <si>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</si>
  <si>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</si>
  <si>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</si>
  <si>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</si>
  <si>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</si>
  <si>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</si>
  <si>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</si>
  <si>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</si>
  <si>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</si>
  <si>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</si>
  <si>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</si>
  <si>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</si>
  <si>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</si>
  <si>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</si>
  <si>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</si>
  <si>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</si>
  <si>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</si>
  <si>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</si>
  <si>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</si>
  <si>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</si>
  <si>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</si>
  <si>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</si>
  <si>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</si>
  <si>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</si>
  <si>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</si>
  <si>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</si>
  <si>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</si>
  <si>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</si>
  <si>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</si>
  <si>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</si>
  <si>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</si>
  <si>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</si>
  <si>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</si>
  <si>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</si>
  <si>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</si>
  <si>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</si>
  <si>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</si>
  <si>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</si>
  <si>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</si>
  <si>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</si>
  <si>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</si>
  <si>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</si>
  <si>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</si>
  <si>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</si>
  <si>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</si>
  <si>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</si>
  <si>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</si>
  <si>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</si>
  <si>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</si>
  <si>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</si>
  <si>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</si>
  <si>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</si>
  <si>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</si>
  <si>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</si>
  <si>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</si>
  <si>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</si>
  <si>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</si>
  <si>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</si>
  <si>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</si>
  <si>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</si>
  <si>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</si>
  <si>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</si>
  <si>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</si>
  <si>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</si>
  <si>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</si>
  <si>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</si>
  <si>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</si>
  <si>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</si>
  <si>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</si>
  <si>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</si>
  <si>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</si>
  <si>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</si>
  <si>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</si>
  <si>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</si>
  <si>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</si>
  <si>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</si>
  <si>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</si>
  <si>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</si>
  <si>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</si>
  <si>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</si>
  <si>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</si>
  <si>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</si>
  <si>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</si>
  <si>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</si>
  <si>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</si>
  <si>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</si>
  <si>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</si>
  <si>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</si>
  <si>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</si>
  <si>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</si>
  <si>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</si>
  <si>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</si>
  <si>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</si>
  <si>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</si>
  <si>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</si>
  <si>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</si>
  <si>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</si>
  <si>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</si>
  <si>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</si>
  <si>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</si>
  <si>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</si>
  <si>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</si>
  <si>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</si>
  <si>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</si>
  <si>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</si>
  <si>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</si>
  <si>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</si>
  <si>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</si>
  <si>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</si>
  <si>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</si>
  <si>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</si>
  <si>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</si>
  <si>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</si>
  <si>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</si>
  <si>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</si>
  <si>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</si>
  <si>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</si>
  <si>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</si>
  <si>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</si>
  <si>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</si>
  <si>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</si>
  <si>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</si>
  <si>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</si>
  <si>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</si>
  <si>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</si>
  <si>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</si>
  <si>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</si>
  <si>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</si>
  <si>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</si>
  <si>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</si>
  <si>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</si>
  <si>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</si>
  <si>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</si>
  <si>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</si>
  <si>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</si>
  <si>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</si>
  <si>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</si>
  <si>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</si>
  <si>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</si>
  <si>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</si>
  <si>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</si>
  <si>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</si>
  <si>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</si>
  <si>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</si>
  <si>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</si>
  <si>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</si>
  <si>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</si>
  <si>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</si>
  <si>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</si>
  <si>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</si>
  <si>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</si>
  <si>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</si>
  <si>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</si>
  <si>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</si>
  <si>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</si>
  <si>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</si>
  <si>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</si>
  <si>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</si>
  <si>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</si>
  <si>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</si>
  <si>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</si>
  <si>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</si>
  <si>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</si>
  <si>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</si>
  <si>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</si>
  <si>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</si>
  <si>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</si>
  <si>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</si>
  <si>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</si>
  <si>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</si>
  <si>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</si>
  <si>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</si>
  <si>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</si>
  <si>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</si>
  <si>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</si>
  <si>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</si>
  <si>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</si>
  <si>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</si>
  <si>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</si>
  <si>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</si>
  <si>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</si>
  <si>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</si>
  <si>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</si>
  <si>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</si>
  <si>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</si>
  <si>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</si>
  <si>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</si>
  <si>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</si>
  <si>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</si>
  <si>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</si>
  <si>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</si>
  <si>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</si>
  <si>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</si>
  <si>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</si>
  <si>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</si>
  <si>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</si>
  <si>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</si>
  <si>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</si>
  <si>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</si>
  <si>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</si>
  <si>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</si>
  <si>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</si>
  <si>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</si>
  <si>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</si>
  <si>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</si>
  <si>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</si>
  <si>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</si>
  <si>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</si>
  <si>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</si>
  <si>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</si>
  <si>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</si>
  <si>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</si>
  <si>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</si>
  <si>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</si>
  <si>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</si>
  <si>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</si>
  <si>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</si>
  <si>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</si>
  <si>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</si>
  <si>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</si>
  <si>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</si>
  <si>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</si>
  <si>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</si>
  <si>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</si>
  <si>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</si>
  <si>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</si>
  <si>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</si>
  <si>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</si>
  <si>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</si>
  <si>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</si>
  <si>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</si>
  <si>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</si>
  <si>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</si>
  <si>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</si>
  <si>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</si>
  <si>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</si>
  <si>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</si>
  <si>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</si>
  <si>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</si>
  <si>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</si>
  <si>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</si>
  <si>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</si>
  <si>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</si>
  <si>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</si>
  <si>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</si>
  <si>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</si>
  <si>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</si>
  <si>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</si>
  <si>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</si>
  <si>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</si>
  <si>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</si>
  <si>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</si>
  <si>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</si>
  <si>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</si>
  <si>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</si>
  <si>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</si>
  <si>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</si>
  <si>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</si>
  <si>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</si>
  <si>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</si>
  <si>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</si>
  <si>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</si>
  <si>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</si>
  <si>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</si>
  <si>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</si>
  <si>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</si>
  <si>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</si>
  <si>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</si>
  <si>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</si>
  <si>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</si>
  <si>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</si>
  <si>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</si>
  <si>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</si>
  <si>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</si>
  <si>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</si>
  <si>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</si>
  <si>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</si>
  <si>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</si>
  <si>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</si>
  <si>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</si>
  <si>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</si>
  <si>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</si>
  <si>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</si>
  <si>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</si>
  <si>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</si>
  <si>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</si>
  <si>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</si>
  <si>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</si>
  <si>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</si>
  <si>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</si>
  <si>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</si>
  <si>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</si>
  <si>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</si>
  <si>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</si>
  <si>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</si>
  <si>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</si>
  <si>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</si>
  <si>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</si>
  <si>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</si>
  <si>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</si>
  <si>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</si>
  <si>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</si>
  <si>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</si>
  <si>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</si>
  <si>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</si>
  <si>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</si>
  <si>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</si>
  <si>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</si>
  <si>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</si>
  <si>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</si>
  <si>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</si>
  <si>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</si>
  <si>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</si>
  <si>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</si>
  <si>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</si>
  <si>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</si>
  <si>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</si>
  <si>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</si>
  <si>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</si>
  <si>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</si>
  <si>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</si>
  <si>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</si>
  <si>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</si>
  <si>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</si>
  <si>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</si>
  <si>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</si>
  <si>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</si>
  <si>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</si>
  <si>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</si>
  <si>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</si>
  <si>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</si>
  <si>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</si>
  <si>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</si>
  <si>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</si>
  <si>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</si>
  <si>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</si>
  <si>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</si>
  <si>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</si>
  <si>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</si>
  <si>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</si>
  <si>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</si>
  <si>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</si>
  <si>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</si>
  <si>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</si>
  <si>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</si>
  <si>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</si>
  <si>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</si>
  <si>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</si>
  <si>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</si>
  <si>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</si>
  <si>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</si>
  <si>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</si>
  <si>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</si>
  <si>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</si>
  <si>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</si>
  <si>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</si>
  <si>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</si>
  <si>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</si>
  <si>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</si>
  <si>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</si>
  <si>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</si>
  <si>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</si>
  <si>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</si>
  <si>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</si>
  <si>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</si>
  <si>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</si>
  <si>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</si>
  <si>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</si>
  <si>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</si>
  <si>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</si>
  <si>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</si>
  <si>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</si>
  <si>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</si>
  <si>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</si>
  <si>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</si>
  <si>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</si>
  <si>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</si>
  <si>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</si>
  <si>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</si>
  <si>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</si>
  <si>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</si>
  <si>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</si>
  <si>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</si>
  <si>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</si>
  <si>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</si>
  <si>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</si>
  <si>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</si>
  <si>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</si>
  <si>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</si>
  <si>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</si>
  <si>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</si>
  <si>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</si>
  <si>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</si>
  <si>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</si>
  <si>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</si>
  <si>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</si>
  <si>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</si>
  <si>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</si>
  <si>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</si>
  <si>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</si>
  <si>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</si>
  <si>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</si>
  <si>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</si>
  <si>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</si>
  <si>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</si>
  <si>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</si>
  <si>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</si>
  <si>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</si>
  <si>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</si>
  <si>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</si>
  <si>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</si>
  <si>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</si>
  <si>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</si>
  <si>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</si>
  <si>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</si>
  <si>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</si>
  <si>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</si>
  <si>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</si>
  <si>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</si>
  <si>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</si>
  <si>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</si>
  <si>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</si>
  <si>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</si>
  <si>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</si>
  <si>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</si>
  <si>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</si>
  <si>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</si>
  <si>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</si>
  <si>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</si>
  <si>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</si>
  <si>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</si>
  <si>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</si>
  <si>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</si>
  <si>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</si>
  <si>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</si>
  <si>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</si>
  <si>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</si>
  <si>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</si>
  <si>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</si>
  <si>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</si>
  <si>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</si>
  <si>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</si>
  <si>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</si>
  <si>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</si>
  <si>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</si>
  <si>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</si>
  <si>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</si>
  <si>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</si>
  <si>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</si>
  <si>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</si>
  <si>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</si>
  <si>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</si>
  <si>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</si>
  <si>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</si>
  <si>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</si>
  <si>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</si>
  <si>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</si>
  <si>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</si>
  <si>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</si>
  <si>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</si>
  <si>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</si>
  <si>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</si>
  <si>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</si>
  <si>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</si>
  <si>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</si>
  <si>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</si>
  <si>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</si>
  <si>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</si>
  <si>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</si>
  <si>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</si>
  <si>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</si>
  <si>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</si>
  <si>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</si>
  <si>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</si>
  <si>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</si>
  <si>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</si>
  <si>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</si>
  <si>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</si>
  <si>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</si>
  <si>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</si>
  <si>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</si>
  <si>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</si>
  <si>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</si>
  <si>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</si>
  <si>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</si>
  <si>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</si>
  <si>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</si>
  <si>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</si>
  <si>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</si>
  <si>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</si>
  <si>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</si>
  <si>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</si>
  <si>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</si>
  <si>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</si>
  <si>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</si>
  <si>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</si>
  <si>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</si>
  <si>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</si>
  <si>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</si>
  <si>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</si>
  <si>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</si>
  <si>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</si>
  <si>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</si>
  <si>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</si>
  <si>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</si>
  <si>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</si>
  <si>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</si>
  <si>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</si>
  <si>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</si>
  <si>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</si>
  <si>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</si>
  <si>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</si>
  <si>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</si>
  <si>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</si>
  <si>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</si>
  <si>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</si>
  <si>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</si>
  <si>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</si>
  <si>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</si>
  <si>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</si>
  <si>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</si>
  <si>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</si>
  <si>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</si>
  <si>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</si>
  <si>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</si>
  <si>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</si>
  <si>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</si>
  <si>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</si>
  <si>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</si>
  <si>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</si>
  <si>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</si>
  <si>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</si>
  <si>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</si>
  <si>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</si>
  <si>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</si>
  <si>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</si>
  <si>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</si>
  <si>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</si>
  <si>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</si>
  <si>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</si>
  <si>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</si>
  <si>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</si>
  <si>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</si>
  <si>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</si>
  <si>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</si>
  <si>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</si>
  <si>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</si>
  <si>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</si>
  <si>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</si>
  <si>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</si>
  <si>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</si>
  <si>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</si>
  <si>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</si>
  <si>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</si>
  <si>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</si>
  <si>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</si>
  <si>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</si>
  <si>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</si>
  <si>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</si>
  <si>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</si>
  <si>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</si>
  <si>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</si>
  <si>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</si>
  <si>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</si>
  <si>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</si>
  <si>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</si>
  <si>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</si>
  <si>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</si>
  <si>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</si>
  <si>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</si>
  <si>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</si>
  <si>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</si>
  <si>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</si>
  <si>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</si>
  <si>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</si>
  <si>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</si>
  <si>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</si>
  <si>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</si>
  <si>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</si>
  <si>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</si>
  <si>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</si>
  <si>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</si>
  <si>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</si>
  <si>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</si>
  <si>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</si>
  <si>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</si>
  <si>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</si>
  <si>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</si>
  <si>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</si>
  <si>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</si>
  <si>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</si>
  <si>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</si>
  <si>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</si>
  <si>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</si>
  <si>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</si>
  <si>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</si>
  <si>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</si>
  <si>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</si>
  <si>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</si>
  <si>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</si>
  <si>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</si>
  <si>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</si>
  <si>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</si>
  <si>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</si>
  <si>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</si>
  <si>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</si>
  <si>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</si>
  <si>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</si>
  <si>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</si>
  <si>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</si>
  <si>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</si>
  <si>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</si>
  <si>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</si>
  <si>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</si>
  <si>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</si>
  <si>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</si>
  <si>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</si>
  <si>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</si>
  <si>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</si>
  <si>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</si>
  <si>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</si>
  <si>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</si>
  <si>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</si>
  <si>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</si>
  <si>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</si>
  <si>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</si>
  <si>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</si>
  <si>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</si>
  <si>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</si>
  <si>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</si>
  <si>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</si>
  <si>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</si>
  <si>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</si>
  <si>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</si>
  <si>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</si>
  <si>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</si>
  <si>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</si>
  <si>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</si>
  <si>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</si>
  <si>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</si>
  <si>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</si>
  <si>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</si>
  <si>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</si>
  <si>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</si>
  <si>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</si>
  <si>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</si>
  <si>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</si>
  <si>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</si>
  <si>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</si>
  <si>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</si>
  <si>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</si>
  <si>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</si>
  <si>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</si>
  <si>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</si>
  <si>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</si>
  <si>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</si>
  <si>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</si>
  <si>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</si>
  <si>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</si>
  <si>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</si>
  <si>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</si>
  <si>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</si>
  <si>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</si>
  <si>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</si>
  <si>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</si>
  <si>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</si>
  <si>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</si>
  <si>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</si>
  <si>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</si>
  <si>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</si>
  <si>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</si>
  <si>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</si>
  <si>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</si>
  <si>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</si>
  <si>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</si>
  <si>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</si>
  <si>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</si>
  <si>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</si>
  <si>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</si>
  <si>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</si>
  <si>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</si>
  <si>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</si>
  <si>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</si>
  <si>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</si>
  <si>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</si>
  <si>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</si>
  <si>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</si>
  <si>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</si>
  <si>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</si>
  <si>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</si>
  <si>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</si>
  <si>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</si>
  <si>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</si>
  <si>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</si>
  <si>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</si>
  <si>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</si>
  <si>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</si>
  <si>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</si>
  <si>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</si>
  <si>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</si>
  <si>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</si>
  <si>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</si>
  <si>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</si>
  <si>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</si>
  <si>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</si>
  <si>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</si>
  <si>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</si>
  <si>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</si>
  <si>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</si>
  <si>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</si>
  <si>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</si>
  <si>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</si>
  <si>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</si>
  <si>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</si>
  <si>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</si>
  <si>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</si>
  <si>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</si>
  <si>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</si>
  <si>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</si>
  <si>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</si>
  <si>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</si>
  <si>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</si>
  <si>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</si>
  <si>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</si>
  <si>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</si>
  <si>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</si>
  <si>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</si>
  <si>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</si>
  <si>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</si>
  <si>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</si>
  <si>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</si>
  <si>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</si>
  <si>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</si>
  <si>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</si>
  <si>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</si>
  <si>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</si>
  <si>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</si>
  <si>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</si>
  <si>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</si>
  <si>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</si>
  <si>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</si>
  <si>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</si>
  <si>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</si>
  <si>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</si>
  <si>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</si>
  <si>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</si>
  <si>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</si>
  <si>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</si>
  <si>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</si>
  <si>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</si>
  <si>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</si>
  <si>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</si>
  <si>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</si>
  <si>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</si>
  <si>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</si>
  <si>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</si>
  <si>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</si>
  <si>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</si>
  <si>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</si>
  <si>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</si>
  <si>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</si>
  <si>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</si>
  <si>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</si>
  <si>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</si>
  <si>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</si>
  <si>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</si>
  <si>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</si>
  <si>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</si>
  <si>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</si>
  <si>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</si>
  <si>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</si>
  <si>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</si>
  <si>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</si>
  <si>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</si>
  <si>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</si>
  <si>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</si>
  <si>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</si>
  <si>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</si>
  <si>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</si>
  <si>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</si>
  <si>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</si>
  <si>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</si>
  <si>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</si>
  <si>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</si>
  <si>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</si>
  <si>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</si>
  <si>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</si>
  <si>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</si>
  <si>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</si>
  <si>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</si>
  <si>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</si>
  <si>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</si>
  <si>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</si>
  <si>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</si>
  <si>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</si>
  <si>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</si>
  <si>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</si>
  <si>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</si>
  <si>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</si>
  <si>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</si>
  <si>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</si>
  <si>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</si>
  <si>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</si>
  <si>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</si>
  <si>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</si>
  <si>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</si>
  <si>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</si>
  <si>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</si>
  <si>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</si>
  <si>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</si>
  <si>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</si>
  <si>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</si>
  <si>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</si>
  <si>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</si>
  <si>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</si>
  <si>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</si>
  <si>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</si>
  <si>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</si>
  <si>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</si>
  <si>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</si>
  <si>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</si>
  <si>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</si>
  <si>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</si>
  <si>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</si>
  <si>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</si>
  <si>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</si>
  <si>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</si>
  <si>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</si>
  <si>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</si>
  <si>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</si>
  <si>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</si>
  <si>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</si>
  <si>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</si>
  <si>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</si>
  <si>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</si>
  <si>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</si>
  <si>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</si>
  <si>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</si>
  <si>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</si>
  <si>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</si>
  <si>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</si>
  <si>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</si>
  <si>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</si>
  <si>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</si>
  <si>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</si>
  <si>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</si>
  <si>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</si>
  <si>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</si>
  <si>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</si>
  <si>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</si>
  <si>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</si>
  <si>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</si>
  <si>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</si>
  <si>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</si>
  <si>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</si>
  <si>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</si>
  <si>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</si>
  <si>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</si>
  <si>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</si>
  <si>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</si>
  <si>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</si>
  <si>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</si>
  <si>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</si>
  <si>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</si>
  <si>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</si>
  <si>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</si>
  <si>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</si>
  <si>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</si>
  <si>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</si>
  <si>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</si>
  <si>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</si>
  <si>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</si>
  <si>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</si>
  <si>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</si>
  <si>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</si>
  <si>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</si>
  <si>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</si>
  <si>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</si>
  <si>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</si>
  <si>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</si>
  <si>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</si>
  <si>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</si>
  <si>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</si>
  <si>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</si>
  <si>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</si>
  <si>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</si>
  <si>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</si>
  <si>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</si>
  <si>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</si>
  <si>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</si>
  <si>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</si>
  <si>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</si>
  <si>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</si>
  <si>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</si>
  <si>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</si>
  <si>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</si>
  <si>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</si>
  <si>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</si>
  <si>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</si>
  <si>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</si>
  <si>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</si>
  <si>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</si>
  <si>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</si>
  <si>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</si>
  <si>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</si>
  <si>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</si>
  <si>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</si>
  <si>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</si>
  <si>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</si>
  <si>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</si>
  <si>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</si>
  <si>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</si>
  <si>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</si>
  <si>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</si>
  <si>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</si>
  <si>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</si>
  <si>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</si>
  <si>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</si>
  <si>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</si>
  <si>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</si>
  <si>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</si>
  <si>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</si>
  <si>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</si>
  <si>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</si>
  <si>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</si>
  <si>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</si>
  <si>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</si>
  <si>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</si>
  <si>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</si>
  <si>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</si>
  <si>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</si>
  <si>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</si>
  <si>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</si>
  <si>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</si>
  <si>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</si>
  <si>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</si>
  <si>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</si>
  <si>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</si>
  <si>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</si>
  <si>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</si>
  <si>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</si>
  <si>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</si>
  <si>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</si>
  <si>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</si>
  <si>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</si>
  <si>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</si>
  <si>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</si>
  <si>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</si>
  <si>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</si>
  <si>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</si>
  <si>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</si>
  <si>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</si>
  <si>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</si>
  <si>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</si>
  <si>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</si>
  <si>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</si>
  <si>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</si>
  <si>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</si>
  <si>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</si>
  <si>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</si>
  <si>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</si>
  <si>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</si>
  <si>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</si>
  <si>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</si>
  <si>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</si>
  <si>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</si>
  <si>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</si>
  <si>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</si>
  <si>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</si>
  <si>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</si>
  <si>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</si>
  <si>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</si>
  <si>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</si>
  <si>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</si>
  <si>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</si>
  <si>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</si>
  <si>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</si>
  <si>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</si>
  <si>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</si>
  <si>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</si>
  <si>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</si>
  <si>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</si>
  <si>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</si>
  <si>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</si>
  <si>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</si>
  <si>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</si>
  <si>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</si>
  <si>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</si>
  <si>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</si>
  <si>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</si>
  <si>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</si>
  <si>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</si>
  <si>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</si>
  <si>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</si>
  <si>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</si>
  <si>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</si>
  <si>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</si>
  <si>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</si>
  <si>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</si>
  <si>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</si>
  <si>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</si>
  <si>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</si>
  <si>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</si>
  <si>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</si>
  <si>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</si>
  <si>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</si>
  <si>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</si>
  <si>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</si>
  <si>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</si>
  <si>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</si>
  <si>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</si>
  <si>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</si>
  <si>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</si>
  <si>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</si>
  <si>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</si>
  <si>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</si>
  <si>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</si>
  <si>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</si>
  <si>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</si>
  <si>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</si>
  <si>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</si>
  <si>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</si>
  <si>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</si>
  <si>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</si>
  <si>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</si>
  <si>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</si>
  <si>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</si>
  <si>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</si>
  <si>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</si>
  <si>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</si>
  <si>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</si>
  <si>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</si>
  <si>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</si>
  <si>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</si>
  <si>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</si>
  <si>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</si>
  <si>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</si>
  <si>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</si>
  <si>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</si>
  <si>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</si>
  <si>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</si>
  <si>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</si>
  <si>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</si>
  <si>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</si>
  <si>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</si>
  <si>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</si>
  <si>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</si>
  <si>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</si>
  <si>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</si>
  <si>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</si>
  <si>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</si>
  <si>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</si>
  <si>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</si>
  <si>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</si>
  <si>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</si>
  <si>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</si>
  <si>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</si>
  <si>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</si>
  <si>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</si>
  <si>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</si>
  <si>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</si>
  <si>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</si>
  <si>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</si>
  <si>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</si>
  <si>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</si>
  <si>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</si>
  <si>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</si>
  <si>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</si>
  <si>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</si>
  <si>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</si>
  <si>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</si>
  <si>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</si>
  <si>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</si>
  <si>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</si>
  <si>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</si>
  <si>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</si>
  <si>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</si>
  <si>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</si>
  <si>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</si>
  <si>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</si>
  <si>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</si>
  <si>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</si>
  <si>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</si>
  <si>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</si>
  <si>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</si>
  <si>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</si>
  <si>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</si>
  <si>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</si>
  <si>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</si>
  <si>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</si>
  <si>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</si>
  <si>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</si>
  <si>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</si>
  <si>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</si>
  <si>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</si>
  <si>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</si>
  <si>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</si>
  <si>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</si>
  <si>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</si>
  <si>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</si>
  <si>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</si>
  <si>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</si>
  <si>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</si>
  <si>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</si>
  <si>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</si>
  <si>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</si>
  <si>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</si>
  <si>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</si>
  <si>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</si>
  <si>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</si>
  <si>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</si>
  <si>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</si>
  <si>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</si>
  <si>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</si>
  <si>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</si>
  <si>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</si>
  <si>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</si>
  <si>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</si>
  <si>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</si>
  <si>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</si>
  <si>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</si>
  <si>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</si>
  <si>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</si>
  <si>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</si>
  <si>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</si>
  <si>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</si>
  <si>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</si>
  <si>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</si>
  <si>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</si>
  <si>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</si>
  <si>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</si>
  <si>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</si>
  <si>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</si>
  <si>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</si>
  <si>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</si>
  <si>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</si>
  <si>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</si>
  <si>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</si>
  <si>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</si>
  <si>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</si>
  <si>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</si>
  <si>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</si>
  <si>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</si>
  <si>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</si>
  <si>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</si>
  <si>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</si>
  <si>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</si>
  <si>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</si>
  <si>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</si>
  <si>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</si>
  <si>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</si>
  <si>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</si>
  <si>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</si>
  <si>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</si>
  <si>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</si>
  <si>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</si>
  <si>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</si>
  <si>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</si>
  <si>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</si>
  <si>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</si>
  <si>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</si>
  <si>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</si>
  <si>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</si>
  <si>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</si>
  <si>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</si>
  <si>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</si>
  <si>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</si>
  <si>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</si>
  <si>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</si>
  <si>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</si>
  <si>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</si>
  <si>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</si>
  <si>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</si>
  <si>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</si>
  <si>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</si>
  <si>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</si>
  <si>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</si>
  <si>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</si>
  <si>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</si>
  <si>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</si>
  <si>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</si>
  <si>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</si>
  <si>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</si>
  <si>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</si>
  <si>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</si>
  <si>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</si>
  <si>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</si>
  <si>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</si>
  <si>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</si>
  <si>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</si>
  <si>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</si>
  <si>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</si>
  <si>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</si>
  <si>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</si>
  <si>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</si>
  <si>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</si>
  <si>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</si>
  <si>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</si>
  <si>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</si>
  <si>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</si>
  <si>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</si>
  <si>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</si>
  <si>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</si>
  <si>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</si>
  <si>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</si>
  <si>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</si>
  <si>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</si>
  <si>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</si>
  <si>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</si>
  <si>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</si>
  <si>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</si>
  <si>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</si>
  <si>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</si>
  <si>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</si>
  <si>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</si>
  <si>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</si>
  <si>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</si>
  <si>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</si>
  <si>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</si>
  <si>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</si>
  <si>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</si>
  <si>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</si>
  <si>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</si>
  <si>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</si>
  <si>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</si>
  <si>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</si>
  <si>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</si>
  <si>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</si>
  <si>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</si>
  <si>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</si>
  <si>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</si>
  <si>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</si>
  <si>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</si>
  <si>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</si>
  <si>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</si>
  <si>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</si>
  <si>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</si>
  <si>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</si>
  <si>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</si>
  <si>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</si>
  <si>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</si>
  <si>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</si>
  <si>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</si>
  <si>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</si>
  <si>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</si>
  <si>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</si>
  <si>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</si>
  <si>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</si>
  <si>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</si>
  <si>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</si>
  <si>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</si>
  <si>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</si>
  <si>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</si>
  <si>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</si>
  <si>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</si>
  <si>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</si>
  <si>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</si>
  <si>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</si>
  <si>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</si>
  <si>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</si>
  <si>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</si>
  <si>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</si>
  <si>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</si>
  <si>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</si>
  <si>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</si>
  <si>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</si>
  <si>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</si>
  <si>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</si>
  <si>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</si>
  <si>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</si>
  <si>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</si>
  <si>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</si>
  <si>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</si>
  <si>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</si>
  <si>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</si>
  <si>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</si>
  <si>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</si>
  <si>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</si>
  <si>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</si>
  <si>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</si>
  <si>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</si>
  <si>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</si>
  <si>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</si>
  <si>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</si>
  <si>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</si>
  <si>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</si>
  <si>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</si>
  <si>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</si>
  <si>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</si>
  <si>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</si>
  <si>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</si>
  <si>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</si>
  <si>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</si>
  <si>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</si>
  <si>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</si>
  <si>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</si>
  <si>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</si>
  <si>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</si>
  <si>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</si>
  <si>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</si>
  <si>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</si>
  <si>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</si>
  <si>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</si>
  <si>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</si>
  <si>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</si>
  <si>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</si>
  <si>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</si>
  <si>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</si>
  <si>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</si>
  <si>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</si>
  <si>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</si>
  <si>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</si>
  <si>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</si>
  <si>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</si>
  <si>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</si>
  <si>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</si>
  <si>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</si>
  <si>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</si>
  <si>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</si>
  <si>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</si>
  <si>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</si>
  <si>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</si>
  <si>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</si>
  <si>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</si>
  <si>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</si>
  <si>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</si>
  <si>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</si>
  <si>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</si>
  <si>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</si>
  <si>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</si>
  <si>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</si>
  <si>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</si>
  <si>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</si>
  <si>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</si>
  <si>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</si>
  <si>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</si>
  <si>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</si>
  <si>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</si>
  <si>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</si>
  <si>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</si>
  <si>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</si>
  <si>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</si>
  <si>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</si>
  <si>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</si>
  <si>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</si>
  <si>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</si>
  <si>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</si>
  <si>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</si>
  <si>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</si>
  <si>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</si>
  <si>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</si>
  <si>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</si>
  <si>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</si>
  <si>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</si>
  <si>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</si>
  <si>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</si>
  <si>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</si>
  <si>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</si>
  <si>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</si>
  <si>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</si>
  <si>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</si>
  <si>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</si>
  <si>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</si>
  <si>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</si>
  <si>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</si>
  <si>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</si>
  <si>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</si>
  <si>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</si>
  <si>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</si>
  <si>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</si>
  <si>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</si>
  <si>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</si>
  <si>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</si>
  <si>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</si>
  <si>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</si>
  <si>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</si>
  <si>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</si>
  <si>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</si>
  <si>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</si>
  <si>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</si>
  <si>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</si>
  <si>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</si>
  <si>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</si>
  <si>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</si>
  <si>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</si>
  <si>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</si>
  <si>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</si>
  <si>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</si>
  <si>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</si>
  <si>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</si>
  <si>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</si>
  <si>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</si>
  <si>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</si>
  <si>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</si>
  <si>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</si>
  <si>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</si>
  <si>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</si>
  <si>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</si>
  <si>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</si>
  <si>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</si>
  <si>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</si>
  <si>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</si>
  <si>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</si>
  <si>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</si>
  <si>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</si>
  <si>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</si>
  <si>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</si>
  <si>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</si>
  <si>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</si>
  <si>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</si>
  <si>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</si>
  <si>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</si>
  <si>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</si>
  <si>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</si>
  <si>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</si>
  <si>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</si>
  <si>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</si>
  <si>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</si>
  <si>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</si>
  <si>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</si>
  <si>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</si>
  <si>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</si>
  <si>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</si>
  <si>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</si>
  <si>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</si>
  <si>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</si>
  <si>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</si>
  <si>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</si>
  <si>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</si>
  <si>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</si>
  <si>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</si>
  <si>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</si>
  <si>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</si>
  <si>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</si>
  <si>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</si>
  <si>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</si>
  <si>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</si>
  <si>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</si>
  <si>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</si>
  <si>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</si>
  <si>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</si>
  <si>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</si>
  <si>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</si>
  <si>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</si>
  <si>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</si>
  <si>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</si>
  <si>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</si>
  <si>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</si>
  <si>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</si>
  <si>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</si>
  <si>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</si>
  <si>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</si>
  <si>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</si>
  <si>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</si>
  <si>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</si>
  <si>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</si>
  <si>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</si>
  <si>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</si>
  <si>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</si>
  <si>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</si>
  <si>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</si>
  <si>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</si>
  <si>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</si>
  <si>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</si>
  <si>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</si>
  <si>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</si>
  <si>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</si>
  <si>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</si>
  <si>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</si>
  <si>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</si>
  <si>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</si>
  <si>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</si>
  <si>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</si>
  <si>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</si>
  <si>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</si>
  <si>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</si>
  <si>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</si>
  <si>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</si>
  <si>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</si>
  <si>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</si>
  <si>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</si>
  <si>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</si>
  <si>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</si>
  <si>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</si>
  <si>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</si>
  <si>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</si>
  <si>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</si>
  <si>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</si>
  <si>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</si>
  <si>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</si>
  <si>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</si>
  <si>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</si>
  <si>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</si>
  <si>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</si>
  <si>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</si>
  <si>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</si>
  <si>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</si>
  <si>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</si>
  <si>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</si>
  <si>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</si>
  <si>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</si>
  <si>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</si>
  <si>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</si>
  <si>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</si>
  <si>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</si>
  <si>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</si>
  <si>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</si>
  <si>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</si>
  <si>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</si>
  <si>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</si>
  <si>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</si>
  <si>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</si>
  <si>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</si>
  <si>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</si>
  <si>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</si>
  <si>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</si>
  <si>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</si>
  <si>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</si>
  <si>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</si>
  <si>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</si>
  <si>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</si>
  <si>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</si>
  <si>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</si>
  <si>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</si>
  <si>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</si>
  <si>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</si>
  <si>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</si>
  <si>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</si>
  <si>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</si>
  <si>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</si>
  <si>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</si>
  <si>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</si>
  <si>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</si>
  <si>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</si>
  <si>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</si>
  <si>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</si>
  <si>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</si>
  <si>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</si>
  <si>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</si>
  <si>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</si>
  <si>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</si>
  <si>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</si>
  <si>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</si>
  <si>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</si>
  <si>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</si>
  <si>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</si>
  <si>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</si>
  <si>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</si>
  <si>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</si>
  <si>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</si>
  <si>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</si>
  <si>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</si>
  <si>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</si>
  <si>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</si>
  <si>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</si>
  <si>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</si>
  <si>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</si>
  <si>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</si>
  <si>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</si>
  <si>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</si>
  <si>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</si>
  <si>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</si>
  <si>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</si>
  <si>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</si>
  <si>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</si>
  <si>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</si>
  <si>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</si>
  <si>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</si>
  <si>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</si>
  <si>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</si>
  <si>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</si>
  <si>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</si>
  <si>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</si>
  <si>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</si>
  <si>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</si>
  <si>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</si>
  <si>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</si>
  <si>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</si>
  <si>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</si>
  <si>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</si>
  <si>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</si>
  <si>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</si>
  <si>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</si>
  <si>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</si>
  <si>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</si>
  <si>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</si>
  <si>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</si>
  <si>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</si>
  <si>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</si>
  <si>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</si>
  <si>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</si>
  <si>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</si>
  <si>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</si>
  <si>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</si>
  <si>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</si>
  <si>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</si>
  <si>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</si>
  <si>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</si>
  <si>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</si>
  <si>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</si>
  <si>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</si>
  <si>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</si>
  <si>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</si>
  <si>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</si>
  <si>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</si>
  <si>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</si>
  <si>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</si>
  <si>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</si>
  <si>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</si>
  <si>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</si>
  <si>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</si>
  <si>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</si>
  <si>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</si>
  <si>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</si>
  <si>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</si>
  <si>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</si>
  <si>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</si>
  <si>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</si>
  <si>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</si>
  <si>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</si>
  <si>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</si>
  <si>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</si>
  <si>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</si>
  <si>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</si>
  <si>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</si>
  <si>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</si>
  <si>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</si>
  <si>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</si>
  <si>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</si>
  <si>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</si>
  <si>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</si>
  <si>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</si>
  <si>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</si>
  <si>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</si>
  <si>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</si>
  <si>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</si>
  <si>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</si>
  <si>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</si>
  <si>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</si>
  <si>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</si>
  <si>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</si>
  <si>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</si>
  <si>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</si>
  <si>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</si>
  <si>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</si>
  <si>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</si>
  <si>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</si>
  <si>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</si>
  <si>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</si>
  <si>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</si>
  <si>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</si>
  <si>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</si>
  <si>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</si>
  <si>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</si>
  <si>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</si>
  <si>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</si>
  <si>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</si>
  <si>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</si>
  <si>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</si>
  <si>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</si>
  <si>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</si>
  <si>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</si>
  <si>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</si>
  <si>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</si>
  <si>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</si>
  <si>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</si>
  <si>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</si>
  <si>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</si>
  <si>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</si>
  <si>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</si>
  <si>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</si>
  <si>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</si>
  <si>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</si>
  <si>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</si>
  <si>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</si>
  <si>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</si>
  <si>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</si>
  <si>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</si>
  <si>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</si>
  <si>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</si>
  <si>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</si>
  <si>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</si>
  <si>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</si>
  <si>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</si>
  <si>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</si>
  <si>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</si>
  <si>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</si>
  <si>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</si>
  <si>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</si>
  <si>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</si>
  <si>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</si>
  <si>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</si>
  <si>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</si>
  <si>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</si>
  <si>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</si>
  <si>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</si>
  <si>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</si>
  <si>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</si>
  <si>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</si>
  <si>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</si>
  <si>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</si>
  <si>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</si>
  <si>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</si>
  <si>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</si>
  <si>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</si>
  <si>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</si>
  <si>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</si>
  <si>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</si>
  <si>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</si>
  <si>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</si>
  <si>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</si>
  <si>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</si>
  <si>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</si>
  <si>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</si>
  <si>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</si>
  <si>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</si>
  <si>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</si>
  <si>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</si>
  <si>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</si>
  <si>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</si>
  <si>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</si>
  <si>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</si>
  <si>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</si>
  <si>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</si>
  <si>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</si>
  <si>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</si>
  <si>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</si>
  <si>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</si>
  <si>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</si>
  <si>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</si>
  <si>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</si>
  <si>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</si>
  <si>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</si>
  <si>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</si>
  <si>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</si>
  <si>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</si>
  <si>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</si>
  <si>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</si>
  <si>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</si>
  <si>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</si>
  <si>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</si>
  <si>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</si>
  <si>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</si>
  <si>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</si>
  <si>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</si>
  <si>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</si>
  <si>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</si>
  <si>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</si>
  <si>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</si>
  <si>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</si>
  <si>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</si>
  <si>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</si>
  <si>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</si>
  <si>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</si>
  <si>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</si>
  <si>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</si>
  <si>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</si>
  <si>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</si>
  <si>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</si>
  <si>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</si>
  <si>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</si>
  <si>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</si>
  <si>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</si>
  <si>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</si>
  <si>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</si>
  <si>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</si>
  <si>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</si>
  <si>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</si>
  <si>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</si>
  <si>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</si>
  <si>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</si>
  <si>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</si>
  <si>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</si>
  <si>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</si>
  <si>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</si>
  <si>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</si>
  <si>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</si>
  <si>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</si>
  <si>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</si>
  <si>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</si>
  <si>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</si>
  <si>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</si>
  <si>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</si>
  <si>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</si>
  <si>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</si>
  <si>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</si>
  <si>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</si>
  <si>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</si>
  <si>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</si>
  <si>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</si>
  <si>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</si>
  <si>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</si>
  <si>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</si>
  <si>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</si>
  <si>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</si>
  <si>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</si>
  <si>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</si>
  <si>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</si>
  <si>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</si>
  <si>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</si>
  <si>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</si>
  <si>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</si>
  <si>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</si>
  <si>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</si>
  <si>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</si>
  <si>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</si>
  <si>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</si>
  <si>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</si>
  <si>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</si>
  <si>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</si>
  <si>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</si>
  <si>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</si>
  <si>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</si>
  <si>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</si>
  <si>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</si>
  <si>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</si>
  <si>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</si>
  <si>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</si>
  <si>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</si>
  <si>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</si>
  <si>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</si>
  <si>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</si>
  <si>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</si>
  <si>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</si>
  <si>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</si>
  <si>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</si>
  <si>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</si>
  <si>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</si>
  <si>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</si>
  <si>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</si>
  <si>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</si>
  <si>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</si>
  <si>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</si>
  <si>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</si>
  <si>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</si>
  <si>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</si>
  <si>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</si>
  <si>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</si>
  <si>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</si>
  <si>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</si>
  <si>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</si>
  <si>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</si>
  <si>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</si>
  <si>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</si>
  <si>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</si>
  <si>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</si>
  <si>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</si>
  <si>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</si>
  <si>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</si>
  <si>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</si>
  <si>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</si>
  <si>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</si>
  <si>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</si>
  <si>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</si>
  <si>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</si>
  <si>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</si>
  <si>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</si>
  <si>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</si>
  <si>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</si>
  <si>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</si>
  <si>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</si>
  <si>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</si>
  <si>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</si>
  <si>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</si>
  <si>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</si>
  <si>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</si>
  <si>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</si>
  <si>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</si>
  <si>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</si>
  <si>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</si>
  <si>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</si>
  <si>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</si>
  <si>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</si>
  <si>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</si>
  <si>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</si>
  <si>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</si>
  <si>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</si>
  <si>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</si>
  <si>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</si>
  <si>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</si>
  <si>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</si>
  <si>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</si>
  <si>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</si>
  <si>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</si>
  <si>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</si>
  <si>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</si>
  <si>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</si>
  <si>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</si>
  <si>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</si>
  <si>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</si>
  <si>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</si>
  <si>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</si>
  <si>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</si>
  <si>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</si>
  <si>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</si>
  <si>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</si>
  <si>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</si>
  <si>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</si>
  <si>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</si>
  <si>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</si>
  <si>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</si>
  <si>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</si>
  <si>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</si>
  <si>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</si>
  <si>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</si>
  <si>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</si>
  <si>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</si>
  <si>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</si>
  <si>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</si>
  <si>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</si>
  <si>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</si>
  <si>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</si>
  <si>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</si>
  <si>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</si>
  <si>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</si>
  <si>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</si>
  <si>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</si>
  <si>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</si>
  <si>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</si>
  <si>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</si>
  <si>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</si>
  <si>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</si>
  <si>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</si>
  <si>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</si>
  <si>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</si>
  <si>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</si>
  <si>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</si>
  <si>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</si>
  <si>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</si>
  <si>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</si>
  <si>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</si>
  <si>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</si>
  <si>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</si>
  <si>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</si>
  <si>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</si>
  <si>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</si>
  <si>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</si>
  <si>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</si>
  <si>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</si>
  <si>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</si>
  <si>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</si>
  <si>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</si>
  <si>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</si>
  <si>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</si>
  <si>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</si>
  <si>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</si>
  <si>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</si>
  <si>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</si>
  <si>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</si>
  <si>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</si>
  <si>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</si>
  <si>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</si>
  <si>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</si>
  <si>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</si>
  <si>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</si>
  <si>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</si>
  <si>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</si>
  <si>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</si>
  <si>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</si>
  <si>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</si>
  <si>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</si>
  <si>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</si>
  <si>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</si>
  <si>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</si>
  <si>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</si>
  <si>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</si>
  <si>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</si>
  <si>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</si>
  <si>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</si>
  <si>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</si>
  <si>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</si>
  <si>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</si>
  <si>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</si>
  <si>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</si>
  <si>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</si>
  <si>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</si>
  <si>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</si>
  <si>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</si>
  <si>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</si>
  <si>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</si>
  <si>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</si>
  <si>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</si>
  <si>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</si>
  <si>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</si>
  <si>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</si>
  <si>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</si>
  <si>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</si>
  <si>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</si>
  <si>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</si>
  <si>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</si>
  <si>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</si>
  <si>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</si>
  <si>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</si>
  <si>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</si>
  <si>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</si>
  <si>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</si>
  <si>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</si>
  <si>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</si>
  <si>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</si>
  <si>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</si>
  <si>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</si>
  <si>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</si>
  <si>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</si>
  <si>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</si>
  <si>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</si>
  <si>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</si>
  <si>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</si>
  <si>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</si>
  <si>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</si>
  <si>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</si>
  <si>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</si>
  <si>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</si>
  <si>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</si>
  <si>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</si>
  <si>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</si>
  <si>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</si>
  <si>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</si>
  <si>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</si>
  <si>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</si>
  <si>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</si>
  <si>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</si>
  <si>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</si>
  <si>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</si>
  <si>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</si>
  <si>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</si>
  <si>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</si>
  <si>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</si>
  <si>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</si>
  <si>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</si>
  <si>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</si>
  <si>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</si>
  <si>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</si>
  <si>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</si>
  <si>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</si>
  <si>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</si>
  <si>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</si>
  <si>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</si>
  <si>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</si>
  <si>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</si>
  <si>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</si>
  <si>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</si>
  <si>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</si>
  <si>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</si>
  <si>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</si>
  <si>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</si>
  <si>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</si>
  <si>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</si>
  <si>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</si>
  <si>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</si>
  <si>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</si>
  <si>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</si>
  <si>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</si>
  <si>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</si>
  <si>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</si>
  <si>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</si>
  <si>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</si>
  <si>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</si>
  <si>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</si>
  <si>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</si>
  <si>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</si>
  <si>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</si>
  <si>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</si>
  <si>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</si>
  <si>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</si>
  <si>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</si>
  <si>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</si>
  <si>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</si>
  <si>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</si>
  <si>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</si>
  <si>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</si>
  <si>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</si>
  <si>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</si>
  <si>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</si>
  <si>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</si>
  <si>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</si>
  <si>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</si>
  <si>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</si>
  <si>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</si>
  <si>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</si>
  <si>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</si>
  <si>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</si>
  <si>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</si>
  <si>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</si>
  <si>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</si>
  <si>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</si>
  <si>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</si>
  <si>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</si>
  <si>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</si>
  <si>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</si>
  <si>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</si>
  <si>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</si>
  <si>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</si>
  <si>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</si>
  <si>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</si>
  <si>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</si>
  <si>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</si>
  <si>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</si>
  <si>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</si>
  <si>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</si>
  <si>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</si>
  <si>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</si>
  <si>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</si>
  <si>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</si>
  <si>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</si>
  <si>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</si>
  <si>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</si>
  <si>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</si>
  <si>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</si>
  <si>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</si>
  <si>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</si>
  <si>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</si>
  <si>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</si>
  <si>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</si>
  <si>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</si>
  <si>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</si>
  <si>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</si>
  <si>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</si>
  <si>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</si>
  <si>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</si>
  <si>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</si>
  <si>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</si>
  <si>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</si>
  <si>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</si>
  <si>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</si>
  <si>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</si>
  <si>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</si>
  <si>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</si>
  <si>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</si>
  <si>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</si>
  <si>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</si>
  <si>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</si>
  <si>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</si>
  <si>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</si>
  <si>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</si>
  <si>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</si>
  <si>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</si>
  <si>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</si>
  <si>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</si>
  <si>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</si>
  <si>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</si>
  <si>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</si>
  <si>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</si>
  <si>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</si>
  <si>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</si>
  <si>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</si>
  <si>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</si>
  <si>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</si>
  <si>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</si>
  <si>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</si>
  <si>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</si>
  <si>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</si>
  <si>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</si>
  <si>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</si>
  <si>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</si>
  <si>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</si>
  <si>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</si>
  <si>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</si>
  <si>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</si>
  <si>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</si>
  <si>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</si>
  <si>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</si>
  <si>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</si>
  <si>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</si>
  <si>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</si>
  <si>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</si>
  <si>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</si>
  <si>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</si>
  <si>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</si>
  <si>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</si>
  <si>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</si>
  <si>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</si>
  <si>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</si>
  <si>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</si>
  <si>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</si>
  <si>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</si>
  <si>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</si>
  <si>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</si>
  <si>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</si>
  <si>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</si>
  <si>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</si>
  <si>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</si>
  <si>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</si>
  <si>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</si>
  <si>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</si>
  <si>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</si>
  <si>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</si>
  <si>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</si>
  <si>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</si>
  <si>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</si>
  <si>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</si>
  <si>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</si>
  <si>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</si>
  <si>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</si>
  <si>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</si>
  <si>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</si>
  <si>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</si>
  <si>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</si>
  <si>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</si>
  <si>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</si>
  <si>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</si>
  <si>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</si>
  <si>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</si>
  <si>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</si>
  <si>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</si>
  <si>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</si>
  <si>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</si>
  <si>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</si>
  <si>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</si>
  <si>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</si>
  <si>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</si>
  <si>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</si>
  <si>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</si>
  <si>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</si>
  <si>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</si>
  <si>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</si>
  <si>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</si>
  <si>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</si>
  <si>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</si>
  <si>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</si>
  <si>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</si>
  <si>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</si>
  <si>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</si>
  <si>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</si>
  <si>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</si>
  <si>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</si>
  <si>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</si>
  <si>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</si>
  <si>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</si>
  <si>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</si>
  <si>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</si>
  <si>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</si>
  <si>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</si>
  <si>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</si>
  <si>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</si>
  <si>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</si>
  <si>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</si>
  <si>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</si>
  <si>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</si>
  <si>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</si>
  <si>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</si>
  <si>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</si>
  <si>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</si>
  <si>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</si>
  <si>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</si>
  <si>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</si>
  <si>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</si>
  <si>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</si>
  <si>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</si>
  <si>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</si>
  <si>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</si>
  <si>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</si>
  <si>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</si>
  <si>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</si>
  <si>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</si>
  <si>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</si>
  <si>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</si>
  <si>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</si>
  <si>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</si>
  <si>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</si>
  <si>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</si>
  <si>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</si>
  <si>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</si>
  <si>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</si>
  <si>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</si>
  <si>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</si>
  <si>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</si>
  <si>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</si>
  <si>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</si>
  <si>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</si>
  <si>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</si>
  <si>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</si>
  <si>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</si>
  <si>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</si>
  <si>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</si>
  <si>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</si>
  <si>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</si>
  <si>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</si>
  <si>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</si>
  <si>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</si>
  <si>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</si>
  <si>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</si>
  <si>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</si>
  <si>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</si>
  <si>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</si>
  <si>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</si>
  <si>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</si>
  <si>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</si>
  <si>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</si>
  <si>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</si>
  <si>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</si>
  <si>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</si>
  <si>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</si>
  <si>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</si>
  <si>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</si>
  <si>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</si>
  <si>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</si>
  <si>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</si>
  <si>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</si>
  <si>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</si>
  <si>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</si>
  <si>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</si>
  <si>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</si>
  <si>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</si>
  <si>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</si>
  <si>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</si>
  <si>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</si>
  <si>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</si>
  <si>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</si>
  <si>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</si>
  <si>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</si>
  <si>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</si>
  <si>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</si>
  <si>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</si>
  <si>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</si>
  <si>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</si>
  <si>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</si>
  <si>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</si>
  <si>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</si>
  <si>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</si>
  <si>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</si>
  <si>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</si>
  <si>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</si>
  <si>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</si>
  <si>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</si>
  <si>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</si>
  <si>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</si>
  <si>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</si>
  <si>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</si>
  <si>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</si>
  <si>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</si>
  <si>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</si>
  <si>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</si>
  <si>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</si>
  <si>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</si>
  <si>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</si>
  <si>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</si>
  <si>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</si>
  <si>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</si>
  <si>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</si>
  <si>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</si>
  <si>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</si>
  <si>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</si>
  <si>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</si>
  <si>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</si>
  <si>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</si>
  <si>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</si>
  <si>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</si>
  <si>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</si>
  <si>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</si>
  <si>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</si>
  <si>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</si>
  <si>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</si>
  <si>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</si>
  <si>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</si>
  <si>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</si>
  <si>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</si>
  <si>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</si>
  <si>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</si>
  <si>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</si>
  <si>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</si>
  <si>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</si>
  <si>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</si>
  <si>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</si>
  <si>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</si>
  <si>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</si>
  <si>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</si>
  <si>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</si>
  <si>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</si>
  <si>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</si>
  <si>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</si>
  <si>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</si>
  <si>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</si>
  <si>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</si>
  <si>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</si>
  <si>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</si>
  <si>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</si>
  <si>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</si>
  <si>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</si>
  <si>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</si>
  <si>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</si>
  <si>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</si>
  <si>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</si>
  <si>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</si>
  <si>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</si>
  <si>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</si>
  <si>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</si>
  <si>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</si>
  <si>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</si>
  <si>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</si>
  <si>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</si>
  <si>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</si>
  <si>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</si>
  <si>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</si>
  <si>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</si>
  <si>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</si>
  <si>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</si>
  <si>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</si>
  <si>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</si>
  <si>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</si>
  <si>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</si>
  <si>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</si>
  <si>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</si>
  <si>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</si>
  <si>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</si>
  <si>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</si>
  <si>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</si>
  <si>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</si>
  <si>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</si>
  <si>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</si>
  <si>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</si>
  <si>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</si>
  <si>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</si>
  <si>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</si>
  <si>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</si>
  <si>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</si>
  <si>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</si>
  <si>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</si>
  <si>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</si>
  <si>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</si>
  <si>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</si>
  <si>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</si>
  <si>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</si>
  <si>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</si>
  <si>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</si>
  <si>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</si>
  <si>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</si>
  <si>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</si>
  <si>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</si>
  <si>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</si>
  <si>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</si>
  <si>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</si>
  <si>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</si>
  <si>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</si>
  <si>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</si>
  <si>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</si>
  <si>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</si>
  <si>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</si>
  <si>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</si>
  <si>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</si>
  <si>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</si>
  <si>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</si>
  <si>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</si>
  <si>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</si>
  <si>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</si>
  <si>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</si>
  <si>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</si>
  <si>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</si>
  <si>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</si>
  <si>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</si>
  <si>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</si>
  <si>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</si>
  <si>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</si>
  <si>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</si>
  <si>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</si>
  <si>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</si>
  <si>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</si>
  <si>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</si>
  <si>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</si>
  <si>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</si>
  <si>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</si>
  <si>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</si>
  <si>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</si>
  <si>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</si>
  <si>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</si>
  <si>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</si>
  <si>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</si>
  <si>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</si>
  <si>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</si>
  <si>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</si>
  <si>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</si>
  <si>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</si>
  <si>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</si>
  <si>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</si>
  <si>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</si>
  <si>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</si>
  <si>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</si>
  <si>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</si>
  <si>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</si>
  <si>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</si>
  <si>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</si>
  <si>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</si>
  <si>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</si>
  <si>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</si>
  <si>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</si>
  <si>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</si>
  <si>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</si>
  <si>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</si>
  <si>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</si>
  <si>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</si>
  <si>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</si>
  <si>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</si>
  <si>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</si>
  <si>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</si>
  <si>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</si>
  <si>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</si>
  <si>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</si>
  <si>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</si>
  <si>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</si>
  <si>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</si>
  <si>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</si>
  <si>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</si>
  <si>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</si>
  <si>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</si>
  <si>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</si>
  <si>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</si>
  <si>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</si>
  <si>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</si>
  <si>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</si>
  <si>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</si>
  <si>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</si>
  <si>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</si>
  <si>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</si>
  <si>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</si>
  <si>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</si>
  <si>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</si>
  <si>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</si>
  <si>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</si>
  <si>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</si>
  <si>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</si>
  <si>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</si>
  <si>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</si>
  <si>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</si>
  <si>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</si>
  <si>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</si>
  <si>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</si>
  <si>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</si>
  <si>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</si>
  <si>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</si>
  <si>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</si>
  <si>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</si>
  <si>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</si>
  <si>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</si>
  <si>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</si>
  <si>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</si>
  <si>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</si>
  <si>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</si>
  <si>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</si>
  <si>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</si>
  <si>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</si>
  <si>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</si>
  <si>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</si>
  <si>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</si>
  <si>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</si>
  <si>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</si>
  <si>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</si>
  <si>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</si>
  <si>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</si>
  <si>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</si>
  <si>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</si>
  <si>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</si>
  <si>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</si>
  <si>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</si>
  <si>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</si>
  <si>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</si>
  <si>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</si>
  <si>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</si>
  <si>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</si>
  <si>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</si>
  <si>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</si>
  <si>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</si>
  <si>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</si>
  <si>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</si>
  <si>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</si>
  <si>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</si>
  <si>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</si>
  <si>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</si>
  <si>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</si>
  <si>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</si>
  <si>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</si>
  <si>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</si>
  <si>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</si>
  <si>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</si>
  <si>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</si>
  <si>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</si>
  <si>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</si>
  <si>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</si>
  <si>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</si>
  <si>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</si>
  <si>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</si>
  <si>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</si>
  <si>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</si>
  <si>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</si>
  <si>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</si>
  <si>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</si>
  <si>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</si>
  <si>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</si>
  <si>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</si>
  <si>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</si>
  <si>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</si>
  <si>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</si>
  <si>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</si>
  <si>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</si>
  <si>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</si>
  <si>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</si>
  <si>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</si>
  <si>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</si>
  <si>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</si>
  <si>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</si>
  <si>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</si>
  <si>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</si>
  <si>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</si>
  <si>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</si>
  <si>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</si>
  <si>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</si>
  <si>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</si>
  <si>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</si>
  <si>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</si>
  <si>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</si>
  <si>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</si>
  <si>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</si>
  <si>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</si>
  <si>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</si>
  <si>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</si>
  <si>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</si>
  <si>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</si>
  <si>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</si>
  <si>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</si>
  <si>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</si>
  <si>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</si>
  <si>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</si>
  <si>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</si>
  <si>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</si>
  <si>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</si>
  <si>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</si>
  <si>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</si>
  <si>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</si>
  <si>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</si>
  <si>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</si>
  <si>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</si>
  <si>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</si>
  <si>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</si>
  <si>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</si>
  <si>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</si>
  <si>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</si>
  <si>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</si>
  <si>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</si>
  <si>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</si>
  <si>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</si>
  <si>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</si>
  <si>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</si>
  <si>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</si>
  <si>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</si>
  <si>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</si>
  <si>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</si>
  <si>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</si>
  <si>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</si>
  <si>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</si>
  <si>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</si>
  <si>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</si>
  <si>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</si>
  <si>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</si>
  <si>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</si>
  <si>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</si>
  <si>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</si>
  <si>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</si>
  <si>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</si>
  <si>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</si>
  <si>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</si>
  <si>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</si>
  <si>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</si>
  <si>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</si>
  <si>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</si>
  <si>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</si>
  <si>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</si>
  <si>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</si>
  <si>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</si>
  <si>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</si>
  <si>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</si>
  <si>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</si>
  <si>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</si>
  <si>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</si>
  <si>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</si>
  <si>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</si>
  <si>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</si>
  <si>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</si>
  <si>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</si>
  <si>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</si>
  <si>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</si>
  <si>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</si>
  <si>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</si>
  <si>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</si>
  <si>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</si>
  <si>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</si>
  <si>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</si>
  <si>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</si>
  <si>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</si>
  <si>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</si>
  <si>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</si>
  <si>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</si>
  <si>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</si>
  <si>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</si>
  <si>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</si>
  <si>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</si>
  <si>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</si>
  <si>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</si>
  <si>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</si>
  <si>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</si>
  <si>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</si>
  <si>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</si>
  <si>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</si>
  <si>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</si>
  <si>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</si>
  <si>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</si>
  <si>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</si>
  <si>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</si>
  <si>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</si>
  <si>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</si>
  <si>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</si>
  <si>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</si>
  <si>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</si>
  <si>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</si>
  <si>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</si>
  <si>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</si>
  <si>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</si>
  <si>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</si>
  <si>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</si>
  <si>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</si>
  <si>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</si>
  <si>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</si>
  <si>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</si>
  <si>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</si>
  <si>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</si>
  <si>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</si>
  <si>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</si>
  <si>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</si>
  <si>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</si>
  <si>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</si>
  <si>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</si>
  <si>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</si>
  <si>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</si>
  <si>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</si>
  <si>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</si>
  <si>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</si>
  <si>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</si>
  <si>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</si>
  <si>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</si>
  <si>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</si>
  <si>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</si>
  <si>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</si>
  <si>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</si>
  <si>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</si>
  <si>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</si>
  <si>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</si>
  <si>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</si>
  <si>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</si>
  <si>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</si>
  <si>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</si>
  <si>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</si>
  <si>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</si>
  <si>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</si>
  <si>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</si>
  <si>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</si>
  <si>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</si>
  <si>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</si>
  <si>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</si>
  <si>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</si>
  <si>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</si>
  <si>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</si>
  <si>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</si>
  <si>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</si>
  <si>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</si>
  <si>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</si>
  <si>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</si>
  <si>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</si>
  <si>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</si>
  <si>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</si>
  <si>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</si>
  <si>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</si>
  <si>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</si>
  <si>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</si>
  <si>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</si>
  <si>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</si>
  <si>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</si>
  <si>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</si>
  <si>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</si>
  <si>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</si>
  <si>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</si>
  <si>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</si>
  <si>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</si>
  <si>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</si>
  <si>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</si>
  <si>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</si>
  <si>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</si>
  <si>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</si>
  <si>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</si>
  <si>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</si>
  <si>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</si>
  <si>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</si>
  <si>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</si>
  <si>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</si>
  <si>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</si>
  <si>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</si>
  <si>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</si>
  <si>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</si>
  <si>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</si>
  <si>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</si>
  <si>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</si>
  <si>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</si>
  <si>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</si>
  <si>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</si>
  <si>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</si>
  <si>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</si>
  <si>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</si>
  <si>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</si>
  <si>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</si>
  <si>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</si>
  <si>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</si>
  <si>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</si>
  <si>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</si>
  <si>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</si>
  <si>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</si>
  <si>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</si>
  <si>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</si>
  <si>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</si>
  <si>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</si>
  <si>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</si>
  <si>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</si>
  <si>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</si>
  <si>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</si>
  <si>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</si>
  <si>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</si>
  <si>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</si>
  <si>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</si>
  <si>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</si>
  <si>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</si>
  <si>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</si>
  <si>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</si>
  <si>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</si>
  <si>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</si>
  <si>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</si>
  <si>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</si>
  <si>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</si>
  <si>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</si>
  <si>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</si>
  <si>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</si>
  <si>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</si>
  <si>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</si>
  <si>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</si>
  <si>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</si>
  <si>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</si>
  <si>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</si>
  <si>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</si>
  <si>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</si>
  <si>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</si>
  <si>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</si>
  <si>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</si>
  <si>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</si>
  <si>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</si>
  <si>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</si>
  <si>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</si>
  <si>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</si>
  <si>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</si>
  <si>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</si>
  <si>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</si>
  <si>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</si>
  <si>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</si>
  <si>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</si>
  <si>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</si>
  <si>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</si>
  <si>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</si>
  <si>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</si>
  <si>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</si>
  <si>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</si>
  <si>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</si>
  <si>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</si>
  <si>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</si>
  <si>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</si>
  <si>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</si>
  <si>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</si>
  <si>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</si>
  <si>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</si>
  <si>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</si>
  <si>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</si>
  <si>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</si>
  <si>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</si>
  <si>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</si>
  <si>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</si>
  <si>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</si>
  <si>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</si>
  <si>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</si>
  <si>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</si>
  <si>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</si>
  <si>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</si>
  <si>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</si>
  <si>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</si>
  <si>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</si>
  <si>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</si>
  <si>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</si>
  <si>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</si>
  <si>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</si>
  <si>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</si>
  <si>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</si>
  <si>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</si>
  <si>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</si>
  <si>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</si>
  <si>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</si>
  <si>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</si>
  <si>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</si>
  <si>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</si>
  <si>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</si>
  <si>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</si>
  <si>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</si>
  <si>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</si>
  <si>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</si>
  <si>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</si>
  <si>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</si>
  <si>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</si>
  <si>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</si>
  <si>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</si>
  <si>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</si>
  <si>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</si>
  <si>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</si>
  <si>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</si>
  <si>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</si>
  <si>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</si>
  <si>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</si>
  <si>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</si>
  <si>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</si>
  <si>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</si>
  <si>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</si>
  <si>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</si>
  <si>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</si>
  <si>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</si>
  <si>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</si>
  <si>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</si>
  <si>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</si>
  <si>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</si>
  <si>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</si>
  <si>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</si>
  <si>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</si>
  <si>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</si>
  <si>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</si>
  <si>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</si>
  <si>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</si>
  <si>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</si>
  <si>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</si>
  <si>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</si>
  <si>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</si>
  <si>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</si>
  <si>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</si>
  <si>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</si>
  <si>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</si>
  <si>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</si>
  <si>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</si>
  <si>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</si>
  <si>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</si>
  <si>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</si>
  <si>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</si>
  <si>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</si>
  <si>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</si>
  <si>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</si>
  <si>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</si>
  <si>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</si>
  <si>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</si>
  <si>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</si>
  <si>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</si>
  <si>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</si>
  <si>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</si>
  <si>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</si>
  <si>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</si>
  <si>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</si>
  <si>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</si>
  <si>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</si>
  <si>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</si>
  <si>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</si>
  <si>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</si>
  <si>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</si>
  <si>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</si>
  <si>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</si>
  <si>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</si>
  <si>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</si>
  <si>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</si>
  <si>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</si>
  <si>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</si>
  <si>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</si>
  <si>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</si>
  <si>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</si>
  <si>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</si>
  <si>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</si>
  <si>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</si>
  <si>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</si>
  <si>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</si>
  <si>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</si>
  <si>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</si>
  <si>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</si>
  <si>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</si>
  <si>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</si>
  <si>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</si>
  <si>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</si>
  <si>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</si>
  <si>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</si>
  <si>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</si>
  <si>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</si>
  <si>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</si>
  <si>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</si>
  <si>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</si>
  <si>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</si>
  <si>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</si>
  <si>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</si>
  <si>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</si>
  <si>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</si>
  <si>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</si>
  <si>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</si>
  <si>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</si>
  <si>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</si>
  <si>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</si>
  <si>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</si>
  <si>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</si>
  <si>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</si>
  <si>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</si>
  <si>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</si>
  <si>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</si>
  <si>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</si>
  <si>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</si>
  <si>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</si>
  <si>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</si>
  <si>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</si>
  <si>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</si>
  <si>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</si>
  <si>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</si>
  <si>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</si>
  <si>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</si>
  <si>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</si>
  <si>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</si>
  <si>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</si>
  <si>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</si>
  <si>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</si>
  <si>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</si>
  <si>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</si>
  <si>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</si>
  <si>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</si>
  <si>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</si>
  <si>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</si>
  <si>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</si>
  <si>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</si>
  <si>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</si>
  <si>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</si>
  <si>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</si>
  <si>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</si>
  <si>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</si>
  <si>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</si>
  <si>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</si>
  <si>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</si>
  <si>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</si>
  <si>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</si>
  <si>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</si>
  <si>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</si>
  <si>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</si>
  <si>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</si>
  <si>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</si>
  <si>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</si>
  <si>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</si>
  <si>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</si>
  <si>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</si>
  <si>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</si>
  <si>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</si>
  <si>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</si>
  <si>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</si>
  <si>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</si>
  <si>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</si>
  <si>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</si>
  <si>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</si>
  <si>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</si>
  <si>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</si>
  <si>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</si>
  <si>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</si>
  <si>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</si>
  <si>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</si>
  <si>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</si>
  <si>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</si>
  <si>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</si>
  <si>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</si>
  <si>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</si>
  <si>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</si>
  <si>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</si>
  <si>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</si>
  <si>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</si>
  <si>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</si>
  <si>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</si>
  <si>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</si>
  <si>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</si>
  <si>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</si>
  <si>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</si>
  <si>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</si>
  <si>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</si>
  <si>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</si>
  <si>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</si>
  <si>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</si>
  <si>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</si>
  <si>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</si>
  <si>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</si>
  <si>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</si>
  <si>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</si>
  <si>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</si>
  <si>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</si>
  <si>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</si>
  <si>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</si>
  <si>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</si>
  <si>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</si>
  <si>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</si>
  <si>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</si>
  <si>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</si>
  <si>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</si>
  <si>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</si>
  <si>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</si>
  <si>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</si>
  <si>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</si>
  <si>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</si>
  <si>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</si>
  <si>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</si>
  <si>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</si>
  <si>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</si>
  <si>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</si>
  <si>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</si>
  <si>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</si>
  <si>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</si>
  <si>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</si>
  <si>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</si>
  <si>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</si>
  <si>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</si>
  <si>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</si>
  <si>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</si>
  <si>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</si>
  <si>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</si>
  <si>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</si>
  <si>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</si>
  <si>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</si>
  <si>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</si>
  <si>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</si>
  <si>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</si>
  <si>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</si>
  <si>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</si>
  <si>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</si>
  <si>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</si>
  <si>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</si>
  <si>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</si>
  <si>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</si>
  <si>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</si>
  <si>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</si>
  <si>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</si>
  <si>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</si>
  <si>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</si>
  <si>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</si>
  <si>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</si>
  <si>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</si>
  <si>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</si>
  <si>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</si>
  <si>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</si>
  <si>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</si>
  <si>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</si>
  <si>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</si>
  <si>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</si>
  <si>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</si>
  <si>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</si>
  <si>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</si>
  <si>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</si>
  <si>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</si>
  <si>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</si>
  <si>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</si>
  <si>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</si>
  <si>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</si>
  <si>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</si>
  <si>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</si>
  <si>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</si>
  <si>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</si>
  <si>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</si>
  <si>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</si>
  <si>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</si>
  <si>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</si>
  <si>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</si>
  <si>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</si>
  <si>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</si>
  <si>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</si>
  <si>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</si>
  <si>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</si>
  <si>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</si>
  <si>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</si>
  <si>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</si>
  <si>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</si>
  <si>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</si>
  <si>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</si>
  <si>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</si>
  <si>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</si>
  <si>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</si>
  <si>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</si>
  <si>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</si>
  <si>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</si>
  <si>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</si>
  <si>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</si>
  <si>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</si>
  <si>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</si>
  <si>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</si>
  <si>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</si>
  <si>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</si>
  <si>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</si>
  <si>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</si>
  <si>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</si>
  <si>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</si>
  <si>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</si>
  <si>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</si>
  <si>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</si>
  <si>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</si>
  <si>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</si>
  <si>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</si>
  <si>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</si>
  <si>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</si>
  <si>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</si>
  <si>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</si>
  <si>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</si>
  <si>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</si>
  <si>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</si>
  <si>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</si>
  <si>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</si>
  <si>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</si>
  <si>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</si>
  <si>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</si>
  <si>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</si>
  <si>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</si>
  <si>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</si>
  <si>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</si>
  <si>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</si>
  <si>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</si>
  <si>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</si>
  <si>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</si>
  <si>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</si>
  <si>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</si>
  <si>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</si>
  <si>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</si>
  <si>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</si>
  <si>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</si>
  <si>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</si>
  <si>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</si>
  <si>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</si>
  <si>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</si>
  <si>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</si>
  <si>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</si>
  <si>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</si>
  <si>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</si>
  <si>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</si>
  <si>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</si>
  <si>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</si>
  <si>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</si>
  <si>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</si>
  <si>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</si>
  <si>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</si>
  <si>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</si>
  <si>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</si>
  <si>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</si>
  <si>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</si>
  <si>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</si>
  <si>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</si>
  <si>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</si>
  <si>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</si>
  <si>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</si>
  <si>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</si>
  <si>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</si>
  <si>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</si>
  <si>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</si>
  <si>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</si>
  <si>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</si>
  <si>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</si>
  <si>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</si>
  <si>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</si>
  <si>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</si>
  <si>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</si>
  <si>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</si>
  <si>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</si>
  <si>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</si>
  <si>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</si>
  <si>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</si>
  <si>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</si>
  <si>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</si>
  <si>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</si>
  <si>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</si>
  <si>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</si>
  <si>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</si>
  <si>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</si>
  <si>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</si>
  <si>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</si>
  <si>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</si>
  <si>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</si>
  <si>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</si>
  <si>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</si>
  <si>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</si>
  <si>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</si>
  <si>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</si>
  <si>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</si>
  <si>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</si>
  <si>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</si>
  <si>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</si>
  <si>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</si>
  <si>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</si>
  <si>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</si>
  <si>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</si>
  <si>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</si>
  <si>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</si>
  <si>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</si>
  <si>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</si>
  <si>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</si>
  <si>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</si>
  <si>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</si>
  <si>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</si>
  <si>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</si>
  <si>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</si>
  <si>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</si>
  <si>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</si>
  <si>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</si>
  <si>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</si>
  <si>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</si>
  <si>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</si>
  <si>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</si>
  <si>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</si>
  <si>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</si>
  <si>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</si>
  <si>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</si>
  <si>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</si>
  <si>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</si>
  <si>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</si>
  <si>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</si>
  <si>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</si>
  <si>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</si>
  <si>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</si>
  <si>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</si>
  <si>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</si>
  <si>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</si>
  <si>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</si>
  <si>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</si>
  <si>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</si>
  <si>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</si>
  <si>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</si>
  <si>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</si>
  <si>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</si>
  <si>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</si>
  <si>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</si>
  <si>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</si>
  <si>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</si>
  <si>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</si>
  <si>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</si>
  <si>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</si>
  <si>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</si>
  <si>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</si>
  <si>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</si>
  <si>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</si>
  <si>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</si>
  <si>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</si>
  <si>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</si>
  <si>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</si>
  <si>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</si>
  <si>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</si>
  <si>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</si>
  <si>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</si>
  <si>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</si>
  <si>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</si>
  <si>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</si>
  <si>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</si>
  <si>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</si>
  <si>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</si>
  <si>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</si>
  <si>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</si>
  <si>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</si>
  <si>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</si>
  <si>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</si>
  <si>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</si>
  <si>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</si>
  <si>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</si>
  <si>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</si>
  <si>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</si>
  <si>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</si>
  <si>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</si>
  <si>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</si>
  <si>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</si>
  <si>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</si>
  <si>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</si>
  <si>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</si>
  <si>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</si>
  <si>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</si>
  <si>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</si>
  <si>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</si>
  <si>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</si>
  <si>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</si>
  <si>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</si>
  <si>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</si>
  <si>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</si>
  <si>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</si>
  <si>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</si>
  <si>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</si>
  <si>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</si>
  <si>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</si>
  <si>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</si>
  <si>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</si>
  <si>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</si>
  <si>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</si>
  <si>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</si>
  <si>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</si>
  <si>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</si>
  <si>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</si>
  <si>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</si>
  <si>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</si>
  <si>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</si>
  <si>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</si>
  <si>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</si>
  <si>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</si>
  <si>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</si>
  <si>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</si>
  <si>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</si>
  <si>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</si>
  <si>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</si>
  <si>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</si>
  <si>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</si>
  <si>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</si>
  <si>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</si>
  <si>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</si>
  <si>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</si>
  <si>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</si>
  <si>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</si>
  <si>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</si>
  <si>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</si>
  <si>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</si>
  <si>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</si>
  <si>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</si>
  <si>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</si>
  <si>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</si>
  <si>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</si>
  <si>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</si>
  <si>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</si>
  <si>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</si>
  <si>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</si>
  <si>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</si>
  <si>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</si>
  <si>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</si>
  <si>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</si>
  <si>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</si>
  <si>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</si>
  <si>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</si>
  <si>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</si>
  <si>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</si>
  <si>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</si>
  <si>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</si>
  <si>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</si>
  <si>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</si>
  <si>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</si>
  <si>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</si>
  <si>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</si>
  <si>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</si>
  <si>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</si>
  <si>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</si>
  <si>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</si>
  <si>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</si>
  <si>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</si>
  <si>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</si>
  <si>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</si>
  <si>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</si>
  <si>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</si>
  <si>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</si>
  <si>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</si>
  <si>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</si>
  <si>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</si>
  <si>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</si>
  <si>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</si>
  <si>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</si>
  <si>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</si>
  <si>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</si>
  <si>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</si>
  <si>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</si>
  <si>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</si>
  <si>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</si>
  <si>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</si>
  <si>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</si>
  <si>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</si>
  <si>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</si>
  <si>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</si>
  <si>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</si>
  <si>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</si>
  <si>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</si>
  <si>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</si>
  <si>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</si>
  <si>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</si>
  <si>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</si>
  <si>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</si>
  <si>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</si>
  <si>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</si>
  <si>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</si>
  <si>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</si>
  <si>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</si>
  <si>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</si>
  <si>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</si>
  <si>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</si>
  <si>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</si>
  <si>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</si>
  <si>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</si>
  <si>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</si>
  <si>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</si>
  <si>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</si>
  <si>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</si>
  <si>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</si>
  <si>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</si>
  <si>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</si>
  <si>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</si>
  <si>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</si>
  <si>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</si>
  <si>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</si>
  <si>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</si>
  <si>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</si>
  <si>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</si>
  <si>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</si>
  <si>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</si>
  <si>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</si>
  <si>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</si>
  <si>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</si>
  <si>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</si>
  <si>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</si>
  <si>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</si>
  <si>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</si>
  <si>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</si>
  <si>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</si>
  <si>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</si>
  <si>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</si>
  <si>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</si>
  <si>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</si>
  <si>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</si>
  <si>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</si>
  <si>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</si>
  <si>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</si>
  <si>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</si>
  <si>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</si>
  <si>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</si>
  <si>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</si>
  <si>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</si>
  <si>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</si>
  <si>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</si>
  <si>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</si>
  <si>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</si>
  <si>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</si>
  <si>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</si>
  <si>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</si>
  <si>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</si>
  <si>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</si>
  <si>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</si>
  <si>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</si>
  <si>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</si>
  <si>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</si>
  <si>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</si>
  <si>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</si>
  <si>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</si>
  <si>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</si>
  <si>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</si>
  <si>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</si>
  <si>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</si>
  <si>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</si>
  <si>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</si>
  <si>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</si>
  <si>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</si>
  <si>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</si>
  <si>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</si>
  <si>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</si>
  <si>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</si>
  <si>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</si>
  <si>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</si>
  <si>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</si>
  <si>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</si>
  <si>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</si>
  <si>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</si>
  <si>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</si>
  <si>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</si>
  <si>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</si>
  <si>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</si>
  <si>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</si>
  <si>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</si>
  <si>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</si>
  <si>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</si>
  <si>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</si>
  <si>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</si>
  <si>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</si>
  <si>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</si>
  <si>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</si>
  <si>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</si>
  <si>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</si>
  <si>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</si>
  <si>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</si>
  <si>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</si>
  <si>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</si>
  <si>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</si>
  <si>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</si>
  <si>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</si>
  <si>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</si>
  <si>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</si>
  <si>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</si>
  <si>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</si>
  <si>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</si>
  <si>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</si>
  <si>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</si>
  <si>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</si>
  <si>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</si>
  <si>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</si>
  <si>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</si>
  <si>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</si>
  <si>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</si>
  <si>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</si>
  <si>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</si>
  <si>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</si>
  <si>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</si>
  <si>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</si>
  <si>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</si>
  <si>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</si>
  <si>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</si>
  <si>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</si>
  <si>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</si>
  <si>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</si>
  <si>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</si>
  <si>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</si>
  <si>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</si>
  <si>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</si>
  <si>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</si>
  <si>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</si>
  <si>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</si>
  <si>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</si>
  <si>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</si>
  <si>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</si>
  <si>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</si>
  <si>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</si>
  <si>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</si>
  <si>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</si>
  <si>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</si>
  <si>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</si>
  <si>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</si>
  <si>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</si>
  <si>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</si>
  <si>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</si>
  <si>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</si>
  <si>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</si>
  <si>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</si>
  <si>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</si>
  <si>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</si>
  <si>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</si>
  <si>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</si>
  <si>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</si>
  <si>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</si>
  <si>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</si>
  <si>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</si>
  <si>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</si>
  <si>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</si>
  <si>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</si>
  <si>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</si>
  <si>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</si>
  <si>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</si>
  <si>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</si>
  <si>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</si>
  <si>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</si>
  <si>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</si>
  <si>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</si>
  <si>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</si>
  <si>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</si>
  <si>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</si>
  <si>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</si>
  <si>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</si>
  <si>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</si>
  <si>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</si>
  <si>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</si>
  <si>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</si>
  <si>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</si>
  <si>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</si>
  <si>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</si>
  <si>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</si>
  <si>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</si>
  <si>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</si>
  <si>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</si>
  <si>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</si>
  <si>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</si>
  <si>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</si>
  <si>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</si>
  <si>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</si>
  <si>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</si>
  <si>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</si>
  <si>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</si>
  <si>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</si>
  <si>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</si>
  <si>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</si>
  <si>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</si>
  <si>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</si>
  <si>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</si>
  <si>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</si>
  <si>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</si>
  <si>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</si>
  <si>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</si>
  <si>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</si>
  <si>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</si>
  <si>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</si>
  <si>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</si>
  <si>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</si>
  <si>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</si>
  <si>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</si>
  <si>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</si>
  <si>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</si>
  <si>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</si>
  <si>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</si>
  <si>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</si>
  <si>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</si>
  <si>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</si>
  <si>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</si>
  <si>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</si>
  <si>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</si>
  <si>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</si>
  <si>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</si>
  <si>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</si>
  <si>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</si>
  <si>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</si>
  <si>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</si>
  <si>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</si>
  <si>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</si>
  <si>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</si>
  <si>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</si>
  <si>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</si>
  <si>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</si>
  <si>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</si>
  <si>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</si>
  <si>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</si>
  <si>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</si>
  <si>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</si>
  <si>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</si>
  <si>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</si>
  <si>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</si>
  <si>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</si>
  <si>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</si>
  <si>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</si>
  <si>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</si>
  <si>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</si>
  <si>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</si>
  <si>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</si>
  <si>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</si>
  <si>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</si>
  <si>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</si>
  <si>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</si>
  <si>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</si>
  <si>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</si>
  <si>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</si>
  <si>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</si>
  <si>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</si>
  <si>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</si>
  <si>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</si>
  <si>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</si>
  <si>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</si>
  <si>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</si>
  <si>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</si>
  <si>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</si>
  <si>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</si>
  <si>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</si>
  <si>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</si>
  <si>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</si>
  <si>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</si>
  <si>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</si>
  <si>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</si>
  <si>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</si>
  <si>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</si>
  <si>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</si>
  <si>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</si>
  <si>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</si>
  <si>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</si>
  <si>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</si>
  <si>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</si>
  <si>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</si>
  <si>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</si>
  <si>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</si>
  <si>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</si>
  <si>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</si>
  <si>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</si>
  <si>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</si>
  <si>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</si>
  <si>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</si>
  <si>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</si>
  <si>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</si>
  <si>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</si>
  <si>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</si>
  <si>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</si>
  <si>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</si>
  <si>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</si>
  <si>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</si>
  <si>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</si>
  <si>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</si>
  <si>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</si>
  <si>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</si>
  <si>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</si>
  <si>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</si>
  <si>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</si>
  <si>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</si>
  <si>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</si>
  <si>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</si>
  <si>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</si>
  <si>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</si>
  <si>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</si>
  <si>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</si>
  <si>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</si>
  <si>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</si>
  <si>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</si>
  <si>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</si>
  <si>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</si>
  <si>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</si>
  <si>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</si>
  <si>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</si>
  <si>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</si>
  <si>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</si>
  <si>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</si>
  <si>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</si>
  <si>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</si>
  <si>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</si>
  <si>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</si>
  <si>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</si>
  <si>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</si>
  <si>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</si>
  <si>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</si>
  <si>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</si>
  <si>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</si>
  <si>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</si>
  <si>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</si>
  <si>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</si>
  <si>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</si>
  <si>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</si>
  <si>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</si>
  <si>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</si>
  <si>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</si>
  <si>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</si>
  <si>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</si>
  <si>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</si>
  <si>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</si>
  <si>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</si>
  <si>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</si>
  <si>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</si>
  <si>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</si>
  <si>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</si>
  <si>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</si>
  <si>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</si>
  <si>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</si>
  <si>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</si>
  <si>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</si>
  <si>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</si>
  <si>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</si>
  <si>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</si>
  <si>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</si>
  <si>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</si>
  <si>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</si>
  <si>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</si>
  <si>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</si>
  <si>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</si>
  <si>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</si>
  <si>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</si>
  <si>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</si>
  <si>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</si>
  <si>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</si>
  <si>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</si>
  <si>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</si>
  <si>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</si>
  <si>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</si>
  <si>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</si>
  <si>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</si>
  <si>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</si>
  <si>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</si>
  <si>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</si>
  <si>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</si>
  <si>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</si>
  <si>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</si>
  <si>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</si>
  <si>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</si>
  <si>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</si>
  <si>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</si>
  <si>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</si>
  <si>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</si>
  <si>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</si>
  <si>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</si>
  <si>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</si>
  <si>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</si>
  <si>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</si>
  <si>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</si>
  <si>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</si>
  <si>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</si>
  <si>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</si>
  <si>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</si>
  <si>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</si>
  <si>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</si>
  <si>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</si>
  <si>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</si>
  <si>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</si>
  <si>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</si>
  <si>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</si>
  <si>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</si>
  <si>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</si>
  <si>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</si>
  <si>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</si>
  <si>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</si>
  <si>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</si>
  <si>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</si>
  <si>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</si>
  <si>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</si>
  <si>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</si>
  <si>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</si>
  <si>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</si>
  <si>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</si>
  <si>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</si>
  <si>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</si>
  <si>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</si>
  <si>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</si>
  <si>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</si>
  <si>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</si>
  <si>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</si>
  <si>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</si>
  <si>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</si>
  <si>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</si>
  <si>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</si>
  <si>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</si>
  <si>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</si>
  <si>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</si>
  <si>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</si>
  <si>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</si>
  <si>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</si>
  <si>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</si>
  <si>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</si>
  <si>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</si>
  <si>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</si>
  <si>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</si>
  <si>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</si>
  <si>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</si>
  <si>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</si>
  <si>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</si>
  <si>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</si>
  <si>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</si>
  <si>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</si>
  <si>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</si>
  <si>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</si>
  <si>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</si>
  <si>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</si>
  <si>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</si>
  <si>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</si>
  <si>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</si>
  <si>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</si>
  <si>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</si>
  <si>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</si>
  <si>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</si>
  <si>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</si>
  <si>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</si>
  <si>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</si>
  <si>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</si>
  <si>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</si>
  <si>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</si>
  <si>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</si>
  <si>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</si>
  <si>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</si>
  <si>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</si>
  <si>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</si>
  <si>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</si>
  <si>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</si>
  <si>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</si>
  <si>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</si>
  <si>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</si>
  <si>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</si>
  <si>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</si>
  <si>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</si>
  <si>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</si>
  <si>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</si>
  <si>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</si>
  <si>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</si>
  <si>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</si>
  <si>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</si>
  <si>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</si>
  <si>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</si>
  <si>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</si>
  <si>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</si>
  <si>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</si>
  <si>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</si>
  <si>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</si>
  <si>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</si>
  <si>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</si>
  <si>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</si>
  <si>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</si>
  <si>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</si>
  <si>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</si>
  <si>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</si>
  <si>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</si>
  <si>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</si>
  <si>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</si>
  <si>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</si>
  <si>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</si>
  <si>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</si>
  <si>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</si>
  <si>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</si>
  <si>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</si>
  <si>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</si>
  <si>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</si>
  <si>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</si>
  <si>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</si>
  <si>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</si>
  <si>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</si>
  <si>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</si>
  <si>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</si>
  <si>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</si>
  <si>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</si>
  <si>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</si>
  <si>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</si>
  <si>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</si>
  <si>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</si>
  <si>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</si>
  <si>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</si>
  <si>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</si>
  <si>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</si>
  <si>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</si>
  <si>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</si>
  <si>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</si>
  <si>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</si>
  <si>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</si>
  <si>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</si>
  <si>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</si>
  <si>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</si>
  <si>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</si>
  <si>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</si>
  <si>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</si>
  <si>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</si>
  <si>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</si>
  <si>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</si>
  <si>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</si>
  <si>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</si>
  <si>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</si>
  <si>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</si>
  <si>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</si>
  <si>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</si>
  <si>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</si>
  <si>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</si>
  <si>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</si>
  <si>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</si>
  <si>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</si>
  <si>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</si>
  <si>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</si>
  <si>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</si>
  <si>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</si>
  <si>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</si>
  <si>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</si>
  <si>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</si>
  <si>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</si>
  <si>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</si>
  <si>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</si>
  <si>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</si>
  <si>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</si>
  <si>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</si>
  <si>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</si>
  <si>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</si>
  <si>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</si>
  <si>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</si>
  <si>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</si>
  <si>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</si>
  <si>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</si>
  <si>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</si>
  <si>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</si>
  <si>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</si>
  <si>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</si>
  <si>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</si>
  <si>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</si>
  <si>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</si>
  <si>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</si>
  <si>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</si>
  <si>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</si>
  <si>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</si>
  <si>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</si>
  <si>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</si>
  <si>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</si>
  <si>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</si>
  <si>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</si>
  <si>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</si>
  <si>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</si>
  <si>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</si>
  <si>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</si>
  <si>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</si>
  <si>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</si>
  <si>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</si>
  <si>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</si>
  <si>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</si>
  <si>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</si>
  <si>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</si>
  <si>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</si>
  <si>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</si>
  <si>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</si>
  <si>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</si>
  <si>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</si>
  <si>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</si>
  <si>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</si>
  <si>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</si>
  <si>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</si>
  <si>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</si>
  <si>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</si>
  <si>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</si>
  <si>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</si>
  <si>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</si>
  <si>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</si>
  <si>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</si>
  <si>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</si>
  <si>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</si>
  <si>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</si>
  <si>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</si>
  <si>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</si>
  <si>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</si>
  <si>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</si>
  <si>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</si>
  <si>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</si>
  <si>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</si>
  <si>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</si>
  <si>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</si>
  <si>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</si>
  <si>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</si>
  <si>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</si>
  <si>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</si>
  <si>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</si>
  <si>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</si>
  <si>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</si>
  <si>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</si>
  <si>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</si>
  <si>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</si>
  <si>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</si>
  <si>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</si>
  <si>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</si>
  <si>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</si>
  <si>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</si>
  <si>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</si>
  <si>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</si>
  <si>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</si>
  <si>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</si>
  <si>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</si>
  <si>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</si>
  <si>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</si>
  <si>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</si>
  <si>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</si>
  <si>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</si>
  <si>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</si>
  <si>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</si>
  <si>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</si>
  <si>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</si>
  <si>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</si>
  <si>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</si>
  <si>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</si>
  <si>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</si>
  <si>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</si>
  <si>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</si>
  <si>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</si>
  <si>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</si>
  <si>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</si>
  <si>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</si>
  <si>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</si>
  <si>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</si>
  <si>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</si>
  <si>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</si>
  <si>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</si>
  <si>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</si>
  <si>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</si>
  <si>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</si>
  <si>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</si>
  <si>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</si>
  <si>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</si>
  <si>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</si>
  <si>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</si>
  <si>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</si>
  <si>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</si>
  <si>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</si>
  <si>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</si>
  <si>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</si>
  <si>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</si>
  <si>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</si>
  <si>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</si>
  <si>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</si>
  <si>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</si>
  <si>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</si>
  <si>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</si>
  <si>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</si>
  <si>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</si>
  <si>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</si>
  <si>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</si>
  <si>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</si>
  <si>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</si>
  <si>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</si>
  <si>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</si>
  <si>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</si>
  <si>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</si>
  <si>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</si>
  <si>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</si>
  <si>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</si>
  <si>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</si>
  <si>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</si>
  <si>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</si>
  <si>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</si>
  <si>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</si>
  <si>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</si>
  <si>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</si>
  <si>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</si>
  <si>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</si>
  <si>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</si>
  <si>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</si>
  <si>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</si>
  <si>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</si>
  <si>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</si>
  <si>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</si>
  <si>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</si>
  <si>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</si>
  <si>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</si>
  <si>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</si>
  <si>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</si>
  <si>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</si>
  <si>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</si>
  <si>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</si>
  <si>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</si>
  <si>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</si>
  <si>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</si>
  <si>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</si>
  <si>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</si>
  <si>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</si>
  <si>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</si>
  <si>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</si>
  <si>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</si>
  <si>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</si>
  <si>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</si>
  <si>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</si>
  <si>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</si>
  <si>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</si>
  <si>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</si>
  <si>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</si>
  <si>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</si>
  <si>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</si>
  <si>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</si>
  <si>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</si>
  <si>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</si>
  <si>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</si>
  <si>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</si>
  <si>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</si>
  <si>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</si>
  <si>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</si>
  <si>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</si>
  <si>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</si>
  <si>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</si>
  <si>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</si>
  <si>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</si>
  <si>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</si>
  <si>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</si>
  <si>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</si>
  <si>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</si>
  <si>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</si>
  <si>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</si>
  <si>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</si>
  <si>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</si>
  <si>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</si>
  <si>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</si>
  <si>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</si>
  <si>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</si>
  <si>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</si>
  <si>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</si>
  <si>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</si>
  <si>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</si>
  <si>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</si>
  <si>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</si>
  <si>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</si>
  <si>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</si>
  <si>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</si>
  <si>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</si>
  <si>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</si>
  <si>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</si>
  <si>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</si>
  <si>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</si>
  <si>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</si>
  <si>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</si>
  <si>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</si>
  <si>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</si>
  <si>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</si>
  <si>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</si>
  <si>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</si>
  <si>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</si>
  <si>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</si>
  <si>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</si>
  <si>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</si>
  <si>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</si>
  <si>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</si>
  <si>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</si>
  <si>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</si>
  <si>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</si>
  <si>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</si>
  <si>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</si>
  <si>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</si>
  <si>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</si>
  <si>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</si>
  <si>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</si>
  <si>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</si>
  <si>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</si>
  <si>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</si>
  <si>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</si>
  <si>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</si>
  <si>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</si>
  <si>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</si>
  <si>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</si>
  <si>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</si>
  <si>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</si>
  <si>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</si>
  <si>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</si>
  <si>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</si>
  <si>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</si>
  <si>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</si>
  <si>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</si>
  <si>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</si>
  <si>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</si>
  <si>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</si>
  <si>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</si>
  <si>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</si>
  <si>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</si>
  <si>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</si>
  <si>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</si>
  <si>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</si>
  <si>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</si>
  <si>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</si>
  <si>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</si>
  <si>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</si>
  <si>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</si>
  <si>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</si>
  <si>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</si>
  <si>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</si>
  <si>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</si>
  <si>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</si>
  <si>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</si>
  <si>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</si>
  <si>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</si>
  <si>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</si>
  <si>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</si>
  <si>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</si>
  <si>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</si>
  <si>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</si>
  <si>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</si>
  <si>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</si>
  <si>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</si>
  <si>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</si>
  <si>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</si>
  <si>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</si>
  <si>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</si>
  <si>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</si>
  <si>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</si>
  <si>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</si>
  <si>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</si>
  <si>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</si>
  <si>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</si>
  <si>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</si>
  <si>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</si>
  <si>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</si>
  <si>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</si>
  <si>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</si>
  <si>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</si>
  <si>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</si>
  <si>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</si>
  <si>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</si>
  <si>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</si>
  <si>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</si>
  <si>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</si>
  <si>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</si>
  <si>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</si>
  <si>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</si>
  <si>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</si>
  <si>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</si>
  <si>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</si>
  <si>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</si>
  <si>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</si>
  <si>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</si>
  <si>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</si>
  <si>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</si>
  <si>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</si>
  <si>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</si>
  <si>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</si>
  <si>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</si>
  <si>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</si>
  <si>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</si>
  <si>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</si>
  <si>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</si>
  <si>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</si>
  <si>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</si>
  <si>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</si>
  <si>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</si>
  <si>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</si>
  <si>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</si>
  <si>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</si>
  <si>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</si>
  <si>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</si>
  <si>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</si>
  <si>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</si>
  <si>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</si>
  <si>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</si>
  <si>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</si>
  <si>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</si>
  <si>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</si>
  <si>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</si>
  <si>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</si>
  <si>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</si>
  <si>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</si>
  <si>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</si>
  <si>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</si>
  <si>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</si>
  <si>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</si>
  <si>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</si>
  <si>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</si>
  <si>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</si>
  <si>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</si>
  <si>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</si>
  <si>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</si>
  <si>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</si>
  <si>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</si>
  <si>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</si>
  <si>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</si>
  <si>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</si>
  <si>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</si>
  <si>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</si>
  <si>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</si>
  <si>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</si>
  <si>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</si>
  <si>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</si>
  <si>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</si>
  <si>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</si>
  <si>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</si>
  <si>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</si>
  <si>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</si>
  <si>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</si>
  <si>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</si>
  <si>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</si>
  <si>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</si>
  <si>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</si>
  <si>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</si>
  <si>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</si>
  <si>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</si>
  <si>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</si>
  <si>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</si>
  <si>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</si>
  <si>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</si>
  <si>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</si>
  <si>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</si>
  <si>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</si>
  <si>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</si>
  <si>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</si>
  <si>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</si>
  <si>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</si>
  <si>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</si>
  <si>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</si>
  <si>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</si>
  <si>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</si>
  <si>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</si>
  <si>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</si>
  <si>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</si>
  <si>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</si>
  <si>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</si>
  <si>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</si>
  <si>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</si>
  <si>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</si>
  <si>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</si>
  <si>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</si>
  <si>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</si>
  <si>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</si>
  <si>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</si>
  <si>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</si>
  <si>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</si>
  <si>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</si>
  <si>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</si>
  <si>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</si>
  <si>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</si>
  <si>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</si>
  <si>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</si>
  <si>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</si>
  <si>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</si>
  <si>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</si>
  <si>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</si>
  <si>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</si>
  <si>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</si>
  <si>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</si>
  <si>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</si>
  <si>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</si>
  <si>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</si>
  <si>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</si>
  <si>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</si>
  <si>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</si>
  <si>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</si>
  <si>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</si>
  <si>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</si>
  <si>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</si>
  <si>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</si>
  <si>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</si>
  <si>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</si>
  <si>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</si>
  <si>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</si>
  <si>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</si>
  <si>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</si>
  <si>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</si>
  <si>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</si>
  <si>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</si>
  <si>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</si>
  <si>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</si>
  <si>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</si>
  <si>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</si>
  <si>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</si>
  <si>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</si>
  <si>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</si>
  <si>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</si>
  <si>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</si>
  <si>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</si>
  <si>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</si>
  <si>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</si>
  <si>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</si>
  <si>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</si>
  <si>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</si>
  <si>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</si>
  <si>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</si>
  <si>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</si>
  <si>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</si>
  <si>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</si>
  <si>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</si>
  <si>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</si>
  <si>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</si>
  <si>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</si>
  <si>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</si>
  <si>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</si>
  <si>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</si>
  <si>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</si>
  <si>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</si>
  <si>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</si>
  <si>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</si>
  <si>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</si>
  <si>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</si>
  <si>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</si>
  <si>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</si>
  <si>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</si>
  <si>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</si>
  <si>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</si>
  <si>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</si>
  <si>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</si>
  <si>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</si>
  <si>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</si>
  <si>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</si>
  <si>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</si>
  <si>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</si>
  <si>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</si>
  <si>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</si>
  <si>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</si>
  <si>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</si>
  <si>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</si>
  <si>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</si>
  <si>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</si>
  <si>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</si>
  <si>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</si>
  <si>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</si>
  <si>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</si>
  <si>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</si>
  <si>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</si>
  <si>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</si>
  <si>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</si>
  <si>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</si>
  <si>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</si>
  <si>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</si>
  <si>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</si>
  <si>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</si>
  <si>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</si>
  <si>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</si>
  <si>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</si>
  <si>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</si>
  <si>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</si>
  <si>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</si>
  <si>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</si>
  <si>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</si>
  <si>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</si>
  <si>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</si>
  <si>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</si>
  <si>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PCM-20251107-00001008</t>
  </si>
  <si>
    <t>ETA 32 km</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</si>
  <si>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</si>
  <si>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</si>
  <si>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</si>
  <si>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</si>
  <si>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</si>
  <si>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</si>
  <si>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</si>
  <si>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</si>
  <si>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</si>
  <si>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</si>
  <si>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PCM-20251107-00000727</t>
  </si>
  <si>
    <t xml:space="preserve">Major </t>
  </si>
  <si>
    <t>site down again Team on the way ETA 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</si>
</sst>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
      <sz val="10"/>
      <color theme="1"/>
      <name val="Poppin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7" totalsRowShown="0" headerRowDxfId="141" dataDxfId="140" headerRowBorderDxfId="138" tableBorderDxfId="139" totalsRowBorderDxfId="137">
  <autoFilter ref="A1:CJ7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305.81469340277545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45968.763119328702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45968.763119328702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45968.763119328702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45968.763119328702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45968.763119328702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45968.763119328702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45968.763119328702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45968.763119328702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45968.763119328702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45968.763119328702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45968.763119328702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45968.763119328702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45968.763119328702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45968.763119328702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45968.763119328702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45968.763119328702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45968.763119328702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45968.763119328702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45968.763119328702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45968.763119328702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45968.763119328702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45968.763119328702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45968.763119328702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45968.763119328702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45968.763119328702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45968.763119328702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45968.763119328702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45968.763119328702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45968.763119328702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45968.763119328702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45968.763119328702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45968.763119328702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45968.763119328702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45968.763119328702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45968.763119328702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45968.763119328702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45968.763119328702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45968.763119328702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45968.763119328702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45968.763119328702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45968.763119328702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45968.763119328702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45968.763119328702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45968.763119328702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45968.763119328702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45968.763119328702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45968.763119328702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45968.763119328702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45968.763119328702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45968.763119328702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45968.763119328702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45968.763119328702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45968.763119328702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45968.763119328702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45968.763119328702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45968.763119328702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45968.763119328702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45968.763119328702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45968.763119328702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45968.763119328702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45968.763119328702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45968.763119328702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45968.763119328702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45968.763119328702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45968.763119328702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45968.763119328702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45968.763119328702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45968.763119328702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45968.763119328702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45968.763119328702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45968.763119328702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45968.763119328702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45968.763119328702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45968.763119328702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45968.763119328702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45968.763119328702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45968.763119328702</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45968.763119328702</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BBB21BCB-90B1-47EF-AA8E-E394FF3344E0}"/>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7"/>
  <sheetViews>
    <sheetView tabSelected="1" workbookViewId="0">
      <selection activeCell="D12" sqref="D12"/>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143.76328136574011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11226</v>
      </c>
      <c r="E4" s="103" t="s">
        <v>39100</v>
      </c>
      <c r="F4" s="104">
        <v>45968.733888888892</v>
      </c>
      <c r="G4" s="105">
        <f ca="1">IFERROR(NOW()-F4,"-")</f>
        <v>2.9230439809907693E-2</v>
      </c>
      <c r="H4" s="104">
        <v>45968.727638888886</v>
      </c>
      <c r="I4" s="18" t="str">
        <f>IFERROR(VLOOKUP(D4,DB!A:F,6,0),"")</f>
        <v>SCECO</v>
      </c>
      <c r="J4" s="18" t="str">
        <f>IFERROR(VLOOKUP(D4,DB!A:G,7,0),"")</f>
        <v>In progress</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45968.763119328702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45968.763119328702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45968.763119328702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45968.763119328702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45968.763119328702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45968.763119328702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53" t="s">
        <v>26081</v>
      </c>
      <c r="E11" s="103"/>
      <c r="F11" s="104"/>
      <c r="G11" s="105">
        <f ca="1">IFERROR(NOW()-F11,"-")</f>
        <v>45968.763119328702</v>
      </c>
      <c r="H11" s="104"/>
      <c r="I11" s="18" t="str">
        <f>IFERROR(VLOOKUP(D11,DB!A:F,6,0),"")</f>
        <v>Generator-SG</v>
      </c>
      <c r="J11" s="18" t="str">
        <f>IFERROR(VLOOKUP(D11,DB!A:G,7,0),"")</f>
        <v>Dead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45968.763119328702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45968.763119328702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45968.763119328702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45968.763119328702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45968.763119328702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45968.763119328702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45968.763119328702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45968.763119328702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45968.763119328702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45968.763119328702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45968.763119328702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45968.763119328702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45968.763119328702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45968.763119328702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45968.763119328702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45968.763119328702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45968.763119328702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45968.763119328702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45968.763119328702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45968.763119328702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45968.763119328702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45968.763119328702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45968.763119328702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45968.763119328702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45968.763119328702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45968.763119328702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45968.763119328702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45968.763119328702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45968.763119328702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45968.763119328702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45968.763119328702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45968.763119328702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45968.763119328702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45968.763119328702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45968.763119328702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45968.763119328702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45968.763119328702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45968.763119328702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45968.763119328702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45968.763119328702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45968.763119328702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45968.763119328702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45968.763119328702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45968.763119328702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45968.763119328702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45968.763119328702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45968.763119328702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45968.763119328702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45968.763119328702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45968.763119328702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45968.763119328702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45968.763119328702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45968.763119328702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45968.763119328702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45968.763119328702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45968.763119328702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45968.763119328702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45968.763119328702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45968.763119328702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45968.763119328702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45968.763119328702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45968.763119328702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45968.763119328702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45968.763119328702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45968.763119328702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37"/>
      <c r="B77" s="138" t="str">
        <f>IFERROR(VLOOKUP(D77,DB!A:K,11,0),"")</f>
        <v/>
      </c>
      <c r="C77" s="138"/>
      <c r="D77" s="138"/>
      <c r="E77" s="139"/>
      <c r="F77" s="140"/>
      <c r="G77" s="141">
        <f ca="1">IFERROR(NOW()-F77,"-")</f>
        <v>45968.763119328702</v>
      </c>
      <c r="H77" s="140"/>
      <c r="I77" s="138" t="str">
        <f>IFERROR(VLOOKUP(D77,DB!A:F,6,0),"")</f>
        <v/>
      </c>
      <c r="J77" s="138" t="str">
        <f>IFERROR(VLOOKUP(D77,DB!A:G,7,0),"")</f>
        <v/>
      </c>
      <c r="K77" s="142"/>
      <c r="L77" s="138" t="str">
        <f>IFERROR(VLOOKUP(D77,DB!A:I,9,0),"")</f>
        <v/>
      </c>
      <c r="M77" s="138"/>
      <c r="N77" s="138"/>
      <c r="O77" s="138"/>
      <c r="P77" s="138"/>
      <c r="Q77" s="138"/>
      <c r="R77" s="138"/>
      <c r="S77" s="138"/>
      <c r="T77" s="138"/>
      <c r="U77" s="138"/>
      <c r="V77" s="138"/>
      <c r="W77" s="138"/>
      <c r="X77" s="138"/>
      <c r="Y77" s="138"/>
      <c r="Z77" s="138"/>
      <c r="AA77" s="138"/>
      <c r="AB77" s="138"/>
      <c r="AC77" s="138"/>
      <c r="AD77" s="138"/>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43"/>
    </row>
  </sheetData>
  <dataValidations count="2">
    <dataValidation allowBlank="1" showInputMessage="1" showErrorMessage="1" sqref="E1" xr:uid="{4D935161-CDD3-4592-B877-3FB59C99E142}"/>
    <dataValidation type="list" allowBlank="1" showInputMessage="1" showErrorMessage="1" sqref="E3:E7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45968.763119328702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45968.763119328702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45968.763119328702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45968.763119328702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45968.763119328702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45968.763119328702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45968.763119328702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45968.763119328702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45968.763119328702</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45968.763119328702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45968.763119328702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45968.763119328702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45968.763119328702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45968.763119328702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45968.763119328702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45968.763119328702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45968.763119328702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45968.763119328702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45968.763119328702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45968.763119328702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45968.763119328702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45968.763119328702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45968.763119328702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45968.763119328702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45968.763119328702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45968.763119328702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45968.763119328702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45968.763119328702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45968.763119328702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45968.763119328702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45968.763119328702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45968.763119328702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45968.763119328702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45968.763119328702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45968.763119328702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45968.763119328702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45968.763119328702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45968.763119328702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45968.763119328702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45968.763119328702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45968.763119328702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45968.763119328702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45968.763119328702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45968.763119328702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45968.763119328702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45968.763119328702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45968.763119328702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45968.763119328702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45968.763119328702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45968.763119328702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45968.763119328702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45968.763119328702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45968.763119328702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45968.763119328702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45968.763119328702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45968.763119328702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45968.763119328702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45968.763119328702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45968.763119328702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45968.763119328702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45968.763119328702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45968.763119328702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45968.763119328702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45968.763119328702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45968.763119328702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45968.763119328702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45968.763119328702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45968.763119328702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45968.763119328702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45968.763119328702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45968.763119328702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45968.763119328702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45968.763119328702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45968.763119328702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45968.763119328702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45968.763119328702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45968.763119328702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45968.763119328702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45968.763119328702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45968.763119328702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45968.763119328702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45968.763119328702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45968.763119328702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45968.763119328702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45968.763119328702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45968.763119328702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45968.763119328702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45968.763119328702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45968.763119328702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45968.763119328702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45968.763119328702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45968.763119328702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45968.763119328702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45968.763119328702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45968.763119328702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45968.763119328702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45968.763119328702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45968.763119328702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45968.763119328702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45968.763119328702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45968.763119328702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45968.763119328702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45968.763119328702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45968.763119328702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45968.763119328702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45968.763119328702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45968.763119328702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45968.763119328702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45968.763119328702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45968.763119328702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45968.763119328702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45968.763119328702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45968.763119328702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45968.763119328702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45968.763119328702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45968.763119328702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45968.763119328702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45968.763119328702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45968.763119328702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45968.763119328702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45968.763119328702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45968.763119328702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45968.763119328702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45968.763119328702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45968.763119328702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45968.763119328702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45968.763119328702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45968.763119328702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45968.763119328702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45968.763119328702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45968.763119328702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45968.763119328702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45968.763119328702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45968.763119328702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45968.763119328702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45968.763119328702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45968.763119328702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45968.763119328702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45968.763119328702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45968.763119328702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45968.763119328702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45968.763119328702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45968.763119328702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45968.763119328702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45968.763119328702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45968.763119328702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45968.763119328702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45968.763119328702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45968.763119328702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45968.763119328702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45968.763119328702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45968.763119328702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45968.763119328702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45968.763119328702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45968.763119328702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45968.763119328702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45968.763119328702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45968.763119328702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45968.763119328702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45968.763119328702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45968.763119328702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45968.763119328702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45968.763119328702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45968.763119328702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45968.763119328702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45968.763119328702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45968.763119328702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45968.763119328702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45968.763119328702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45968.763119328702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45968.763119328702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45968.763119328702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45968.763119328702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45968.763119328702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45968.763119328702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45968.763119328702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45968.763119328702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45968.763119328702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45968.763119328702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45968.763119328702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45968.763119328702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45968.763119328702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45968.763119328702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45968.763119328702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45968.763119328702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45968.763119328702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45968.763119328702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45968.763119328702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45968.763119328702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45968.763119328702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45968.763119328702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45968.763119328702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45968.763119328702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45968.763119328702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45968.763119328702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45968.763119328702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45968.763119328702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45968.763119328702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45968.763119328702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45968.763119328702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45968.763119328702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45968.763119328702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45968.763119328702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45968.763119328702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45968.763119328702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45968.763119328702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45968.763119328702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45968.763119328702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45968.763119328702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45968.763119328702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45968.763119328702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45968.763119328702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45968.763119328702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45968.763119328702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45968.763119328702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45968.763119328702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45968.763119328702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45968.763119328702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45968.763119328702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45968.763119328702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45968.763119328702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45968.763119328702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45968.763119328702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45968.763119328702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45968.763119328702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45968.763119328702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45968.763119328702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45968.763119328702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45968.763119328702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45968.763119328702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45968.763119328702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45968.763119328702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45968.763119328702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45968.763119328702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45968.763119328702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45968.763119328702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45968.763119328702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45968.763119328702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45968.763119328702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45968.763119328702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45968.763119328702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45968.763119328702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45968.763119328702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45968.763119328702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45968.763119328702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45968.763119328702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45968.763119328702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45968.763119328702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45968.763119328702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45968.763119328702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45968.763119328702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45968.763119328702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45968.763119328702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45968.763119328702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45968.763119328702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45968.763119328702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45968.763119328702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45968.763119328702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45968.763119328702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45968.763119328702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45968.763119328702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45968.763119328702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45968.763119328702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45968.763119328702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45968.763119328702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45968.763119328702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45968.763119328702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45968.763119328702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45968.763119328702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45968.763119328702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45968.763119328702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45968.763119328702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45968.763119328702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45968.763119328702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45968.763119328702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45968.763119328702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45968.763119328702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45968.763119328702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45968.763119328702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45968.763119328702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45968.763119328702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45968.763119328702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45968.763119328702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45968.763119328702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45968.763119328702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45968.763119328702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45968.763119328702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45968.763119328702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45968.763119328702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45968.763119328702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45968.763119328702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45968.763119328702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45968.763119328702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45968.763119328702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45968.763119328702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45968.763119328702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45968.763119328702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45968.763119328702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45968.763119328702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45968.763119328702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45968.763119328702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45968.763119328702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45968.763119328702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45968.763119328702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45968.763119328702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45968.763119328702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45968.763119328702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45968.763119328702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45968.763119328702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45968.763119328702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45968.763119328702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45968.763119328702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45968.763119328702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45968.763119328702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45968.763119328702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45968.763119328702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45968.763119328702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45968.763119328702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45968.763119328702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45968.763119328702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45968.763119328702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45968.763119328702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45968.763119328702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45968.763119328702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45968.763119328702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45968.763119328702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45968.763119328702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45968.763119328702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45968.763119328702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45968.763119328702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45968.763119328702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45968.763119328702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45968.763119328702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45968.763119328702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45968.763119328702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45968.763119328702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45968.763119328702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45968.763119328702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45968.763119328702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45968.763119328702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45968.763119328702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45968.763119328702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45968.763119328702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45968.763119328702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45968.763119328702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45968.763119328702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45968.763119328702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45968.763119328702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45968.763119328702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45968.763119328702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45968.763119328702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45968.763119328702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45968.763119328702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45968.763119328702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45968.763119328702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45968.763119328702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45968.763119328702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45968.763119328702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45968.763119328702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45968.763119328702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45968.763119328702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45968.763119328702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45968.763119328702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45968.763119328702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45968.763119328702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45968.763119328702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45968.763119328702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45968.763119328702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45968.763119328702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45968.763119328702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45968.763119328702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45968.763119328702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45968.763119328702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45968.763119328702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45968.763119328702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45968.763119328702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45968.763119328702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45968.763119328702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45968.763119328702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45968.763119328702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45968.763119328702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45968.763119328702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45968.763119328702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45968.763119328702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45968.763119328702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45968.763119328702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45968.763119328702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45968.763119328702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45968.763119328702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45968.763119328702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45968.763119328702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45968.763119328702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45968.763119328702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45968.763119328702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45968.763119328702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45968.763119328702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45968.763119328702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45968.763119328702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45968.763119328702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45968.763119328702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45968.763119328702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45968.763119328702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45968.763119328702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45968.763119328702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45968.763119328702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45968.763119328702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45968.763119328702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45968.763119328702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45968.763119328702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45968.763119328702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45968.763119328702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45968.763119328702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45968.763119328702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45968.763119328702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45968.763119328702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45968.763119328702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45968.763119328702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45968.763119328702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45968.763119328702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45968.763119328702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45968.763119328702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45968.763119328702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45968.763119328702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45968.763119328702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45968.763119328702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45968.763119328702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45968.763119328702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45968.763119328702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45968.763119328702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45968.763119328702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45968.763119328702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45968.763119328702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45968.763119328702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45968.763119328702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45968.763119328702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45968.763119328702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45968.763119328702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45968.763119328702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45968.763119328702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45968.763119328702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45968.763119328702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45968.763119328702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45968.763119328702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45968.763119328702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45968.763119328702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45968.763119328702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45968.763119328702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45968.763119328702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45968.763119328702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45968.763119328702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45968.763119328702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45968.763119328702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45968.763119328702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45968.763119328702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45968.763119328702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45968.763119328702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45968.763119328702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45968.763119328702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45968.763119328702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45968.763119328702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45968.763119328702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45968.763119328702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45968.763119328702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45968.763119328702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45968.763119328702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45968.763119328702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45968.763119328702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45968.763119328702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45968.763119328702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45968.763119328702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45968.763119328702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45968.763119328702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45968.763119328702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45968.763119328702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45968.763119328702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45968.763119328702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45968.763119328702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45968.763119328702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45968.763119328702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45968.763119328702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45968.763119328702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45968.763119328702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45968.763119328702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45968.763119328702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45968.763119328702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45968.763119328702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45968.763119328702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45968.763119328702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45968.763119328702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45968.763119328702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45968.763119328702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45968.763119328702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45968.763119328702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45968.763119328702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45968.763119328702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45968.763119328702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45968.763119328702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45968.763119328702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45968.763119328702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45968.763119328702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45968.763119328702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45968.763119328702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45968.763119328702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45968.763119328702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45968.763119328702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45968.763119328702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45968.763119328702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45968.763119328702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45968.763119328702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45968.763119328702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45968.763119328702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45968.763119328702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45968.763119328702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45968.763119328702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45968.763119328702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45968.763119328702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45968.763119328702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45968.763119328702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45968.763119328702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45968.763119328702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45968.763119328702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45968.763119328702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45968.763119328702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45968.763119328702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45968.763119328702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45968.763119328702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45968.763119328702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45968.763119328702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45968.763119328702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45968.763119328702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45968.763119328702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45968.763119328702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45968.763119328702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45968.763119328702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45968.763119328702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45968.763119328702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45968.763119328702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45968.763119328702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45968.763119328702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45968.763119328702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45968.763119328702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45968.763119328702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45968.763119328702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45968.763119328702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45968.763119328702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45968.763119328702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45968.763119328702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45968.763119328702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45968.763119328702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45968.763119328702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45968.763119328702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45968.763119328702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45968.763119328702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45968.763119328702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45968.763119328702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45968.763119328702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45968.763119328702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45968.763119328702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45968.763119328702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45968.763119328702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45968.763119328702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45968.763119328702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45968.763119328702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45968.763119328702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45968.763119328702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45968.763119328702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45968.763119328702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45968.763119328702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45968.763119328702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45968.763119328702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45968.763119328702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45968.763119328702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45968.763119328702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45968.763119328702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45968.763119328702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45968.763119328702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45968.763119328702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45968.763119328702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45968.763119328702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45968.763119328702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45968.763119328702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45968.763119328702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45968.763119328702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45968.763119328702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45968.763119328702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45968.763119328702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45968.763119328702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45968.763119328702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45968.763119328702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45968.763119328702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45968.763119328702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45968.763119328702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45968.763119328702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45968.763119328702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45968.763119328702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45968.763119328702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45968.763119328702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45968.763119328702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45968.763119328702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45968.763119328702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45968.763119328702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45968.763119328702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45968.763119328702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45968.763119328702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45968.763119328702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45968.763119328702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45968.763119328702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45968.763119328702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45968.763119328702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45968.763119328702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45968.763119328702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45968.763119328702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45968.763119328702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45968.763119328702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45968.763119328702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45968.763119328702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45968.763119328702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45968.763119328702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45968.763119328702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45968.763119328702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45968.763119328702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45968.763119328702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45968.763119328702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45968.763119328702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45968.763119328702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45968.763119328702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45968.763119328702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45968.763119328702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45968.763119328702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45968.763119328702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45968.763119328702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45968.763119328702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45968.763119328702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45968.763119328702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45968.763119328702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45968.763119328702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45968.763119328702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45968.763119328702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45968.763119328702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45968.763119328702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45968.763119328702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45968.763119328702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45968.763119328702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45968.763119328702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45968.763119328702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45968.763119328702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45968.763119328702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45968.763119328702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45968.763119328702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45968.763119328702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45968.763119328702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45968.763119328702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45968.763119328702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45968.763119328702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45968.763119328702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45968.763119328702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45968.763119328702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45968.763119328702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45968.763119328702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45968.763119328702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45968.763119328702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45968.763119328702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45968.763119328702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45968.763119328702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45968.763119328702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45968.763119328702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45968.763119328702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45968.763119328702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45968.763119328702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45968.763119328702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45968.763119328702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45968.763119328702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45968.763119328702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45968.763119328702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45968.763119328702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45968.763119328702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45968.763119328702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45968.763119328702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45968.763119328702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45968.763119328702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45968.763119328702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45968.763119328702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45968.763119328702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45968.763119328702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45968.763119328702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45968.763119328702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45968.763119328702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45968.763119328702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45968.763119328702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45968.763119328702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45968.763119328702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45968.763119328702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45968.763119328702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45968.763119328702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45968.763119328702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45968.763119328702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45968.763119328702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45968.763119328702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45968.763119328702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45968.763119328702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45968.763119328702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45968.763119328702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45968.763119328702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45968.763119328702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45968.763119328702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45968.763119328702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45968.763119328702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45968.763119328702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45968.763119328702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45968.763119328702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45968.763119328702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45968.763119328702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45968.763119328702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45968.763119328702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45968.763119328702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45968.763119328702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45968.763119328702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45968.763119328702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45968.763119328702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45968.763119328702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45968.763119328702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45968.763119328702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45968.763119328702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45968.763119328702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45968.763119328702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45968.763119328702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45968.763119328702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45968.763119328702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45968.763119328702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45968.763119328702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45968.763119328702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45968.763119328702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45968.763119328702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45968.763119328702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45968.763119328702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45968.763119328702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45968.763119328702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45968.763119328702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45968.763119328702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45968.763119328702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45968.763119328702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45968.763119328702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45968.763119328702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45968.763119328702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45968.763119328702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45968.763119328702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45968.763119328702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45968.763119328702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45968.763119328702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45968.763119328702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45968.763119328702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45968.763119328702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45968.763119328702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45968.763119328702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45968.763119328702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45968.763119328702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45968.763119328702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45968.763119328702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45968.763119328702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45968.763119328702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45968.763119328702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45968.763119328702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45968.763119328702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45968.763119328702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45968.763119328702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45968.763119328702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45968.763119328702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45968.763119328702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45968.763119328702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45968.763119328702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45968.763119328702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45968.763119328702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45968.763119328702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45968.763119328702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45968.763119328702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45968.763119328702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45968.763119328702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45968.763119328702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45968.763119328702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45968.763119328702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45968.763119328702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45968.763119328702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45968.763119328702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45968.763119328702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45968.763119328702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45968.763119328702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45968.763119328702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45968.763119328702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45968.763119328702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45968.763119328702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45968.763119328702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45968.763119328702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45968.763119328702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45968.763119328702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45968.763119328702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45968.763119328702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45968.763119328702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45968.763119328702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45968.763119328702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45968.763119328702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45968.763119328702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45968.763119328702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45968.763119328702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45968.763119328702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45968.763119328702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45968.763119328702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45968.763119328702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45968.763119328702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45968.763119328702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45968.763119328702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45968.763119328702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45968.763119328702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45968.763119328702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45968.763119328702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45968.763119328702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45968.763119328702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45968.763119328702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45968.763119328702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45968.763119328702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45968.763119328702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45968.763119328702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45968.763119328702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45968.763119328702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45968.763119328702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45968.763119328702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45968.763119328702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45968.763119328702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45968.763119328702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45968.763119328702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45968.763119328702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45968.763119328702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45968.763119328702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45968.763119328702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45968.763119328702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45968.763119328702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45968.763119328702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45968.763119328702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45968.763119328702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45968.763119328702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45968.763119328702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45968.763119328702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45968.763119328702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45968.763119328702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45968.763119328702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45968.763119328702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45968.763119328702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45968.763119328702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45968.763119328702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45968.763119328702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45968.763119328702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45968.763119328702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45968.763119328702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45968.763119328702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45968.763119328702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45968.763119328702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45968.763119328702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45968.763119328702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45968.763119328702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45968.763119328702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45968.763119328702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45968.763119328702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45968.763119328702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45968.763119328702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45968.763119328702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45968.763119328702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45968.763119328702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45968.763119328702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45968.763119328702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45968.763119328702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45968.763119328702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45968.763119328702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45968.763119328702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45968.763119328702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45968.763119328702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45968.763119328702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45968.763119328702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45968.763119328702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45968.763119328702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45968.763119328702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45968.763119328702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45968.763119328702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45968.763119328702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45968.763119328702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45968.763119328702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45968.763119328702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45968.763119328702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45968.763119328702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45968.763119328702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45968.763119328702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45968.763119328702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45968.763119328702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45968.763119328702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45968.763119328702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45968.763119328702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45968.763119328702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45968.763119328702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45968.763119328702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45968.763119328702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45968.763119328702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45968.763119328702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45968.763119328702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45968.763119328702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45968.763119328702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45968.763119328702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45968.763119328702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45968.763119328702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45968.763119328702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45968.763119328702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45968.763119328702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45968.763119328702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45968.763119328702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45968.763119328702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45968.763119328702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45968.763119328702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45968.763119328702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45968.763119328702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45968.763119328702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45968.763119328702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45968.763119328702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45968.763119328702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45968.763119328702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45968.763119328702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45968.763119328702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45968.763119328702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45968.763119328702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45968.763119328702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45968.763119328702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45968.763119328702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45968.763119328702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45968.763119328702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45968.763119328702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45968.763119328702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45968.763119328702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45968.763119328702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45968.763119328702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45968.763119328702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45968.763119328702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45968.763119328702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45968.763119328702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45968.763119328702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45968.763119328702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45968.763119328702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45968.763119328702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45968.763119328702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45968.763119328702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45968.763119328702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45968.763119328702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45968.763119328702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45968.763119328702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45968.763119328702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45968.763119328702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45968.763119328702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45968.763119328702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45968.763119328702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45968.763119328702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45968.763119328702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45968.763119328702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45968.763119328702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45968.763119328702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45968.763119328702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45968.763119328702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45968.763119328702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45968.763119328702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45968.763119328702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45968.763119328702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45968.763119328702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45968.763119328702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45968.763119328702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45968.763119328702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45968.763119328702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45968.763119328702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45968.763119328702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45968.763119328702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45968.763119328702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45968.763119328702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45968.763119328702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45968.763119328702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45968.763119328702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45968.763119328702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45968.763119328702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45968.763119328702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45968.763119328702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45968.763119328702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45968.763119328702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45968.763119328702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45968.763119328702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45968.763119328702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45968.763119328702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45968.763119328702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45968.763119328702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45968.763119328702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45968.763119328702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45968.763119328702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45968.763119328702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45968.763119328702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45968.763119328702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45968.763119328702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45968.763119328702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45968.763119328702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45968.763119328702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45968.763119328702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45968.763119328702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45968.763119328702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45968.763119328702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45968.763119328702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45968.763119328702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45968.763119328702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45968.763119328702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45968.763119328702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45968.763119328702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45968.763119328702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45968.763119328702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45968.763119328702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45968.763119328702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45968.763119328702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45968.763119328702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45968.763119328702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45968.763119328702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45968.763119328702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45968.763119328702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45968.763119328702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45968.763119328702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45968.763119328702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45968.763119328702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45968.763119328702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45968.763119328702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45968.763119328702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45968.763119328702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45968.763119328702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45968.763119328702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45968.763119328702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45968.763119328702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45968.763119328702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45968.763119328702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45968.763119328702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45968.763119328702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45968.763119328702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45968.763119328702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45968.763119328702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45968.763119328702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45968.763119328702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45968.763119328702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45968.763119328702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45968.763119328702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45968.763119328702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45968.763119328702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45968.763119328702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45968.763119328702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45968.763119328702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45968.763119328702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45968.763119328702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45968.763119328702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45968.763119328702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45968.763119328702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45968.763119328702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45968.763119328702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45968.763119328702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45968.763119328702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45968.763119328702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45968.763119328702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I5" sqref="I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265.28240173610538</v>
      </c>
      <c r="H2" s="96">
        <v>45703.474768518521</v>
      </c>
      <c r="I2" s="96" t="str">
        <f>IFERROR(VLOOKUP(D2,DB!A:F,6,0),"")</f>
        <v>SCECO</v>
      </c>
      <c r="J2" s="96" t="str">
        <f>IFERROR(VLOOKUP(D2,DB!A:G,7,0),"")</f>
        <v>Dead</v>
      </c>
      <c r="K2" s="98" t="s">
        <v>39110</v>
      </c>
      <c r="L2" s="92" t="str">
        <f>IFERROR(VLOOKUP(D2,DB!A:I,9,0),"")</f>
        <v>Latis</v>
      </c>
    </row>
    <row r="3" spans="1:16" ht="15" customHeight="1">
      <c r="A3" s="108"/>
      <c r="B3" s="108" t="str">
        <f>IFERROR(VLOOKUP(D3,DB!A:K,11,0),"")</f>
        <v/>
      </c>
      <c r="C3" s="109"/>
      <c r="D3" s="92"/>
      <c r="E3" s="111"/>
      <c r="F3" s="112"/>
      <c r="G3" s="113">
        <f ca="1">IFERROR(NOW()-F3,"")</f>
        <v>45968.763119328702</v>
      </c>
      <c r="H3" s="112"/>
      <c r="I3" s="108" t="str">
        <f>IFERROR(VLOOKUP(D3,DB!A:F,6,0),"")</f>
        <v/>
      </c>
      <c r="J3" s="150" t="str">
        <f>IFERROR(VLOOKUP(D3,DB!A:G,7,0),"")</f>
        <v/>
      </c>
      <c r="K3" s="114"/>
      <c r="L3" s="110" t="str">
        <f>IFERROR(VLOOKUP(D3,DB!A:I,9,0),"")</f>
        <v/>
      </c>
    </row>
    <row r="4" spans="1:16" ht="15" customHeight="1">
      <c r="A4" s="108"/>
      <c r="B4" s="108" t="str">
        <f>IFERROR(VLOOKUP(D4,DB!A:K,11,0),"")</f>
        <v/>
      </c>
      <c r="C4" s="109"/>
      <c r="D4" s="92"/>
      <c r="E4" s="111"/>
      <c r="F4" s="112"/>
      <c r="G4" s="113">
        <f ca="1">IFERROR(NOW()-F4,"")</f>
        <v>45968.763119328702</v>
      </c>
      <c r="H4" s="112"/>
      <c r="I4" s="108" t="str">
        <f>IFERROR(VLOOKUP(D4,DB!A:F,6,0),"")</f>
        <v/>
      </c>
      <c r="J4" s="150" t="str">
        <f>IFERROR(VLOOKUP(D4,DB!A:G,7,0),"")</f>
        <v/>
      </c>
      <c r="K4" s="114"/>
      <c r="L4" s="110" t="str">
        <f>IFERROR(VLOOKUP(D4,DB!A:I,9,0),"")</f>
        <v/>
      </c>
    </row>
    <row r="5" spans="1:16" ht="15" customHeight="1">
      <c r="A5" s="108"/>
      <c r="B5" s="108" t="str">
        <f>IFERROR(VLOOKUP(D5,DB!A:K,11,0),"")</f>
        <v/>
      </c>
      <c r="C5" s="109"/>
      <c r="D5" s="92"/>
      <c r="E5" s="111"/>
      <c r="F5" s="112"/>
      <c r="G5" s="113">
        <f ca="1">IFERROR(NOW()-F5,"")</f>
        <v>45968.763119328702</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45968.763119328702</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45968.763119328702</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45968.763119328702</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45968.763119328702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45968.763119328702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45968.763119328702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45968.763119328702</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45968.763119328702</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45968.763119328702</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45968.763119328702</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45968.763119328702</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45968.763119328702</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45968.763119328702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45968.763119328702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45968.763119328702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45968.763119328702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45968.763119328702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45968.763119328702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45968.763119328702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45968.763119328702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45968.763119328702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45968.763119328702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45968.763119328702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45968.763119328702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45968.763119328702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45968.763119328702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45968.763119328702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45968.763119328702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45968.763119328702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45968.763119328702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45968.763119328702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45968.763119328702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45968.763119328702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45968.763119328702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45968.763119328702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45968.763119328702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45968.763119328702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45968.763119328702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45968.763119328702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45968.763119328702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45968.763119328702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45968.763119328702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45968.763119328702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45968.763119328702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45968.763119328702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45968.763119328702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45968.763119328702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45968.763119328702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45968.763119328702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45968.763119328702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45968.763119328702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45968.763119328702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45968.763119328702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45968.763119328702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45968.763119328702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45968.763119328702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45968.763119328702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45968.763119328702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45968.763119328702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45968.763119328702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45968.763119328702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45968.763119328702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45968.763119328702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45968.763119328702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45968.763119328702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45968.763119328702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45968.763119328702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45968.763119328702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45968.763119328702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45968.763119328702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45968.763119328702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45968.763119328702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45968.763119328702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45968.763119328702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45968.763119328702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45968.763119328702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45968.763119328702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45968.763119328702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45968.763119328702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45968.763119328702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45968.763119328702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45968.763119328702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45968.763119328702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45968.763119328702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45968.763119328702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45968.763119328702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45968.763119328702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45968.763119328702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45968.763119328702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45968.763119328702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45968.763119328702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45968.763119328702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45968.763119328702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45968.763119328702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45968.763119328702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45968.763119328702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45968.763119328702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45968.763119328702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45968.763119328702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45968.763119328702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45968.763119328702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45968.763119328702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45968.763119328702</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76.931059143513266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42.574242013884941</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20.102008217589173</v>
      </c>
      <c r="H4" s="132">
        <v>45948.661111111112</v>
      </c>
      <c r="I4" s="131" t="str">
        <f>IFERROR(VLOOKUP(D4,DB!A:F,6,0),"")</f>
        <v>SCECO</v>
      </c>
      <c r="J4" s="131" t="str">
        <f>IFERROR(VLOOKUP(D4,DB!A:G,7,0),"")</f>
        <v>Dead</v>
      </c>
      <c r="K4" s="131" t="s">
        <v>39116</v>
      </c>
      <c r="L4" s="131" t="str">
        <f>IFERROR(VLOOKUP(D4,DB!A:I,9,0),"")</f>
        <v>Latis</v>
      </c>
    </row>
    <row r="5" spans="1:13" s="106" customFormat="1" ht="15">
      <c r="A5" s="131" t="s">
        <v>39117</v>
      </c>
      <c r="B5" s="131" t="str">
        <f>IFERROR(VLOOKUP(D5,DB!A:K,11,0),"")</f>
        <v>R5</v>
      </c>
      <c r="C5" s="131">
        <v>4</v>
      </c>
      <c r="D5" s="131" t="s">
        <v>38925</v>
      </c>
      <c r="E5" s="131" t="s">
        <v>39118</v>
      </c>
      <c r="F5" s="132">
        <v>45968.576666666668</v>
      </c>
      <c r="G5" s="133">
        <f ca="1">IFERROR(NOW()-F5,"")</f>
        <v>0.18645266203384381</v>
      </c>
      <c r="H5" s="132">
        <v>45968.698194444441</v>
      </c>
      <c r="I5" s="131" t="str">
        <f>IFERROR(VLOOKUP(D5,DB!A:F,6,0),"")</f>
        <v>Generator-SG</v>
      </c>
      <c r="J5" s="131" t="str">
        <f>IFERROR(VLOOKUP(D5,DB!A:G,7,0),"")</f>
        <v>Vandalized</v>
      </c>
      <c r="K5" s="131" t="s">
        <v>39119</v>
      </c>
      <c r="L5" s="131" t="str">
        <f>IFERROR(VLOOKUP(D5,DB!A:I,9,0),"")</f>
        <v>Latis</v>
      </c>
    </row>
    <row r="6" spans="1:13" ht="15">
      <c r="A6" s="131"/>
      <c r="B6" s="131" t="str">
        <f>IFERROR(VLOOKUP(D6,DB!A:K,11,0),"")</f>
        <v/>
      </c>
      <c r="C6" s="131"/>
      <c r="D6" s="131"/>
      <c r="E6" s="131"/>
      <c r="F6" s="131"/>
      <c r="G6" s="131">
        <f ca="1">IFERROR(NOW()-F6,"")</f>
        <v>45968.763119328702</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45968.763119328702</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45968.763119328702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45968.763119328702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45968.763119328702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45968.763119328702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45968.763119328702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45968.763119328702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45968.763119328702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45968.763119328702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45968.763119328702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45968.763119328702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45968.763119328702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45968.763119328702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45968.763119328702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45968.763119328702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45968.763119328702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45968.763119328702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45968.763119328702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45968.763119328702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45968.763119328702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45968.763119328702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45968.763119328702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45968.763119328702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45968.763119328702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45968.763119328702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45968.763119328702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45968.763119328702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45968.763119328702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45968.763119328702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45968.763119328702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45968.763119328702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45968.763119328702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45968.763119328702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45968.763119328702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45968.763119328702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45968.763119328702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45968.763119328702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45968.763119328702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45968.763119328702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45968.763119328702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45968.763119328702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45968.763119328702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45968.763119328702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45968.763119328702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45968.763119328702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45968.763119328702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45968.763119328702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45968.763119328702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45968.763119328702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45968.763119328702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45968.763119328702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45968.763119328702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45968.763119328702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45968.763119328702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45968.763119328702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45968.763119328702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45968.763119328702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45968.763119328702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45968.763119328702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45968.763119328702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45968.763119328702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45968.763119328702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45968.763119328702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45968.763119328702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45968.763119328702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45968.763119328702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45968.763119328702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45968.763119328702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45968.763119328702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45968.763119328702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45968.763119328702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45968.763119328702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45968.763119328702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45968.763119328702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45968.763119328702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45968.763119328702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45968.763119328702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45968.763119328702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45968.763119328702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45968.763119328702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45968.763119328702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45968.763119328702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45968.763119328702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45968.763119328702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45968.763119328702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45968.763119328702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45968.763119328702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45968.763119328702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45968.763119328702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45968.763119328702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45968.763119328702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45968.763119328702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45968.763119328702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45968.763119328702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45968.763119328702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45968.763119328702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45968.763119328702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45968.763119328702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45968.763119328702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45968.763119328702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45968.763119328702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45968.763119328702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45968.763119328702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45968.763119328702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45968.763119328702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45968.763119328702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45968.763119328702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45968.763119328702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45968.763119328702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45968.763119328702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45968.763119328702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45968.763119328702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45968.763119328702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45968.763119328702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45968.763119328702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45968.763119328702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45968.763119328702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45968.763119328702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45968.763119328702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45968.763119328702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45968.763119328702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45968.763119328702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45968.763119328702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45968.763119328702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45968.763119328702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45968.763119328702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45968.763119328702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45968.763119328702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45968.763119328702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45968.763119328702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45968.763119328702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45968.763119328702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45968.763119328702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45968.763119328702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45968.763119328702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45968.763119328702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45968.763119328702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45968.763119328702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45968.763119328702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45968.763119328702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45968.763119328702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45968.763119328702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45968.763119328702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45968.763119328702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45968.763119328702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45968.763119328702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45968.763119328702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45968.763119328702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45968.763119328702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45968.763119328702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45968.763119328702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45968.763119328702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45968.763119328702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45968.763119328702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45968.763119328702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45968.763119328702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45968.763119328702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45968.763119328702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45968.763119328702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45968.763119328702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45968.763119328702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45968.763119328702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45968.763119328702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45968.763119328702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45968.763119328702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45968.763119328702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45968.763119328702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45968.763119328702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45968.763119328702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45968.763119328702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45968.763119328702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45968.763119328702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45968.763119328702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45968.763119328702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45968.763119328702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45968.763119328702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45968.763119328702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45968.763119328702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45968.763119328702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45968.763119328702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45968.763119328702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45968.763119328702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45968.763119328702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45968.763119328702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45968.763119328702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45968.763119328702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45968.763119328702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45968.763119328702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45968.763119328702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45968.763119328702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45968.763119328702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45968.763119328702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45968.763119328702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45968.763119328702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45968.763119328702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45968.763119328702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45968.763119328702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45968.763119328702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45968.763119328702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45968.763119328702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45968.763119328702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45968.763119328702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45968.763119328702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45968.763119328702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45968.763119328702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45968.763119328702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45968.763119328702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45968.763119328702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45968.763119328702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45968.763119328702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45968.763119328702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45968.763119328702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45968.763119328702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45968.763119328702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45968.763119328702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45968.763119328702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45968.763119328702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45968.763119328702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45968.763119328702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45968.763119328702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45968.763119328702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45968.763119328702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45968.763119328702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45968.763119328702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45968.763119328702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45968.763119328702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45968.763119328702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45968.763119328702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45968.763119328702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45968.763119328702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45968.763119328702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45968.763119328702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45968.763119328702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45968.763119328702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45968.763119328702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45968.763119328702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45968.763119328702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45968.763119328702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45968.763119328702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45968.763119328702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45968.763119328702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45968.763119328702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45968.763119328702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45968.763119328702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45968.763119328702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45968.763119328702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45968.763119328702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45968.763119328702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45968.763119328702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45968.763119328702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45968.763119328702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45968.763119328702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45968.763119328702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45968.763119328702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45968.763119328702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45968.763119328702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45968.763119328702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45968.763119328702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45968.763119328702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45968.763119328702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45968.763119328702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45968.763119328702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45968.763119328702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45968.763119328702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45968.763119328702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45968.763119328702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45968.763119328702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45968.763119328702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45968.763119328702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45968.763119328702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45968.763119328702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45968.763119328702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45968.763119328702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45968.763119328702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45968.763119328702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45968.763119328702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45968.763119328702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45968.763119328702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45968.763119328702</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45968.763119328702</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45968.763119328702</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45968.763119328702</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45968.763119328702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45968.763119328702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45968.763119328702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45968.763119328702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45968.763119328702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45968.763119328702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45968.763119328702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45968.763119328702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45968.763119328702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45968.763119328702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45968.763119328702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45968.763119328702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45968.763119328702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45968.763119328702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45968.763119328702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45968.763119328702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45968.763119328702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45968.763119328702</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2025-11-07T15:20:12Z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