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39" documentId="120_S{2AC9BD13-BADA-5192-A53E-5A8FF88502F6}" xr6:coauthVersionLast="47" xr6:coauthVersionMax="47" xr10:uidLastSave="{6802E546-28D1-4CE9-BF29-5010DC2F3EF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3" i="4"/>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<sst xmlns="http://schemas.openxmlformats.org/spreadsheetml/2006/main" count="181596" uniqueCount="39214">
  <si>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</si>
  <si>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</si>
  <si>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</si>
  <si>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</si>
  <si>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</si>
  <si>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</si>
  <si>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</si>
  <si>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</si>
  <si>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</si>
  <si>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</si>
  <si>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</si>
  <si>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</si>
  <si>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</si>
  <si>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</si>
  <si>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</si>
  <si>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</si>
  <si>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</si>
  <si>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</si>
  <si>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</si>
  <si>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</si>
  <si>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</si>
  <si>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</si>
  <si>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</si>
  <si>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</si>
  <si>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</si>
  <si>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</si>
  <si>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</si>
  <si>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</si>
  <si>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</si>
  <si>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</si>
  <si>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</si>
  <si>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</si>
  <si>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</si>
  <si>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</si>
  <si>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</si>
  <si>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</si>
  <si>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</si>
  <si>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</si>
  <si>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</si>
  <si>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</si>
  <si>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</si>
  <si>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</si>
  <si>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</si>
  <si>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</si>
  <si>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</si>
  <si>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</si>
  <si>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</si>
  <si>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</si>
  <si>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</si>
  <si>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</si>
  <si>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</si>
  <si>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</si>
  <si>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</si>
  <si>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</si>
  <si>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</si>
  <si>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</si>
  <si>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</si>
  <si>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</si>
  <si>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</si>
  <si>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</si>
  <si>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</si>
  <si>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</si>
  <si>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</si>
  <si>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</si>
  <si>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</si>
  <si>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</si>
  <si>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</si>
  <si>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</si>
  <si>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</si>
  <si>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</si>
  <si>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</si>
  <si>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</si>
  <si>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</si>
  <si>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</si>
  <si>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</si>
  <si>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</si>
  <si>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</si>
  <si>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</si>
  <si>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</si>
  <si>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</si>
  <si>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</si>
  <si>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</si>
  <si>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</si>
  <si>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</si>
  <si>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</si>
  <si>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</si>
  <si>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</si>
  <si>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</si>
  <si>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</si>
  <si>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</si>
  <si>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</si>
  <si>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</si>
  <si>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</si>
  <si>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</si>
  <si>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</si>
  <si>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</si>
  <si>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</si>
  <si>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</si>
  <si>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</si>
  <si>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</si>
  <si>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</si>
  <si>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</si>
  <si>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</si>
  <si>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</si>
  <si>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</si>
  <si>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</si>
  <si>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</si>
  <si>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</si>
  <si>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</si>
  <si>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</si>
  <si>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</si>
  <si>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</si>
  <si>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</si>
  <si>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</si>
  <si>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</si>
  <si>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</si>
  <si>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</si>
  <si>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</si>
  <si>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</si>
  <si>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</si>
  <si>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</si>
  <si>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</si>
  <si>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</si>
  <si>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</si>
  <si>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</si>
  <si>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</si>
  <si>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</si>
  <si>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</si>
  <si>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</si>
  <si>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</si>
  <si>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</si>
  <si>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</si>
  <si>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</si>
  <si>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</si>
  <si>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</si>
  <si>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</si>
  <si>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</si>
  <si>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</si>
  <si>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</si>
  <si>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</si>
  <si>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</si>
  <si>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</si>
  <si>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</si>
  <si>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</si>
  <si>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</si>
  <si>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</si>
  <si>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</si>
  <si>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</si>
  <si>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</si>
  <si>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</si>
  <si>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</si>
  <si>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</si>
  <si>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</si>
  <si>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</si>
  <si>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</si>
  <si>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</si>
  <si>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</si>
  <si>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</si>
  <si>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</si>
  <si>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</si>
  <si>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</si>
  <si>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</si>
  <si>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</si>
  <si>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</si>
  <si>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</si>
  <si>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</si>
  <si>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</si>
  <si>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</si>
  <si>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</si>
  <si>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</si>
  <si>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</si>
  <si>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</si>
  <si>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</si>
  <si>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</si>
  <si>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</si>
  <si>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</si>
  <si>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</si>
  <si>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</si>
  <si>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</si>
  <si>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</si>
  <si>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</si>
  <si>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</si>
  <si>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</si>
  <si>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</si>
  <si>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</si>
  <si>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</si>
  <si>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</si>
  <si>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</si>
  <si>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</si>
  <si>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</si>
  <si>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</si>
  <si>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</si>
  <si>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</si>
  <si>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</si>
  <si>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</si>
  <si>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</si>
  <si>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</si>
  <si>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</si>
  <si>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</si>
  <si>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</si>
  <si>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</si>
  <si>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</si>
  <si>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</si>
  <si>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</si>
  <si>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</si>
  <si>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</si>
  <si>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</si>
  <si>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</si>
  <si>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</si>
  <si>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</si>
  <si>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</si>
  <si>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</si>
  <si>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</si>
  <si>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</si>
  <si>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</si>
  <si>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</si>
  <si>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</si>
  <si>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</si>
  <si>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</si>
  <si>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</si>
  <si>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</si>
  <si>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</si>
  <si>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</si>
  <si>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</si>
  <si>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</si>
  <si>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</si>
  <si>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</si>
  <si>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</si>
  <si>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</si>
  <si>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</si>
  <si>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</si>
  <si>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</si>
  <si>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</si>
  <si>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</si>
  <si>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</si>
  <si>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</si>
  <si>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</si>
  <si>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</si>
  <si>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</si>
  <si>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</si>
  <si>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</si>
  <si>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</si>
  <si>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</si>
  <si>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</si>
  <si>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</si>
  <si>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</si>
  <si>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</si>
  <si>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</si>
  <si>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</si>
  <si>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</si>
  <si>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</si>
  <si>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</si>
  <si>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</si>
  <si>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</si>
  <si>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</si>
  <si>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</si>
  <si>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</si>
  <si>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</si>
  <si>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</si>
  <si>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</si>
  <si>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</si>
  <si>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</si>
  <si>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</si>
  <si>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</si>
  <si>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</si>
  <si>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</si>
  <si>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</si>
  <si>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</si>
  <si>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</si>
  <si>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</si>
  <si>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</si>
  <si>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</si>
  <si>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</si>
  <si>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</si>
  <si>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</si>
  <si>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</si>
  <si>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</si>
  <si>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</si>
  <si>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</si>
  <si>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</si>
  <si>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</si>
  <si>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</si>
  <si>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</si>
  <si>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</si>
  <si>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</si>
  <si>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</si>
  <si>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</si>
  <si>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</si>
  <si>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</si>
  <si>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</si>
  <si>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</si>
  <si>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</si>
  <si>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</si>
  <si>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</si>
  <si>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</si>
  <si>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</si>
  <si>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</si>
  <si>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</si>
  <si>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</si>
  <si>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</si>
  <si>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</si>
  <si>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</si>
  <si>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</si>
  <si>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</si>
  <si>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</si>
  <si>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</si>
  <si>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</si>
  <si>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</si>
  <si>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</si>
  <si>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</si>
  <si>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</si>
  <si>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</si>
  <si>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</si>
  <si>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</si>
  <si>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</si>
  <si>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</si>
  <si>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</si>
  <si>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</si>
  <si>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</si>
  <si>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</si>
  <si>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</si>
  <si>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</si>
  <si>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</si>
  <si>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</si>
  <si>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</si>
  <si>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</si>
  <si>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</si>
  <si>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</si>
  <si>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</si>
  <si>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</si>
  <si>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</si>
  <si>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</si>
  <si>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</si>
  <si>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</si>
  <si>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</si>
  <si>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</si>
  <si>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</si>
  <si>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</si>
  <si>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</si>
  <si>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</si>
  <si>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</si>
  <si>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</si>
  <si>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</si>
  <si>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</si>
  <si>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</si>
  <si>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</si>
  <si>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</si>
  <si>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</si>
  <si>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</si>
  <si>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</si>
  <si>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</si>
  <si>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</si>
  <si>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</si>
  <si>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</si>
  <si>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</si>
  <si>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</si>
  <si>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</si>
  <si>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</si>
  <si>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</si>
  <si>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</si>
  <si>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</si>
  <si>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</si>
  <si>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</si>
  <si>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</si>
  <si>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</si>
  <si>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</si>
  <si>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</si>
  <si>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</si>
  <si>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</si>
  <si>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</si>
  <si>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</si>
  <si>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</si>
  <si>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</si>
  <si>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</si>
  <si>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</si>
  <si>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</si>
  <si>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</si>
  <si>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</si>
  <si>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</si>
  <si>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</si>
  <si>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</si>
  <si>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</si>
  <si>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</si>
  <si>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</si>
  <si>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</si>
  <si>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</si>
  <si>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</si>
  <si>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</si>
  <si>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</si>
  <si>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</si>
  <si>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</si>
  <si>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</si>
  <si>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</si>
  <si>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</si>
  <si>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</si>
  <si>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</si>
  <si>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</si>
  <si>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</si>
  <si>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</si>
  <si>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</si>
  <si>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</si>
  <si>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</si>
  <si>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</si>
  <si>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</si>
  <si>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</si>
  <si>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</si>
  <si>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</si>
  <si>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</si>
  <si>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</si>
  <si>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</si>
  <si>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</si>
  <si>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</si>
  <si>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</si>
  <si>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</si>
  <si>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</si>
  <si>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</si>
  <si>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</si>
  <si>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</si>
  <si>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</si>
  <si>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</si>
  <si>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</si>
  <si>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</si>
  <si>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</si>
  <si>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</si>
  <si>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</si>
  <si>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</si>
  <si>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</si>
  <si>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</si>
  <si>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</si>
  <si>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</si>
  <si>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</si>
  <si>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</si>
  <si>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</si>
  <si>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</si>
  <si>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</si>
  <si>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</si>
  <si>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</si>
  <si>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</si>
  <si>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</si>
  <si>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</si>
  <si>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</si>
  <si>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</si>
  <si>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</si>
  <si>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</si>
  <si>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</si>
  <si>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</si>
  <si>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</si>
  <si>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</si>
  <si>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</si>
  <si>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</si>
  <si>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</si>
  <si>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</si>
  <si>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</si>
  <si>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</si>
  <si>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</si>
  <si>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</si>
  <si>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</si>
  <si>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</si>
  <si>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</si>
  <si>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</si>
  <si>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</si>
  <si>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</si>
  <si>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</si>
  <si>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</si>
  <si>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</si>
  <si>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</si>
  <si>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</si>
  <si>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</si>
  <si>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</si>
  <si>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</si>
  <si>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</si>
  <si>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</si>
  <si>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</si>
  <si>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</si>
  <si>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</si>
  <si>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</si>
  <si>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</si>
  <si>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</si>
  <si>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</si>
  <si>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</si>
  <si>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</si>
  <si>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</si>
  <si>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</si>
  <si>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</si>
  <si>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</si>
  <si>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</si>
  <si>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</si>
  <si>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</si>
  <si>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</si>
  <si>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</si>
  <si>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</si>
  <si>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</si>
  <si>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</si>
  <si>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</si>
  <si>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</si>
  <si>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</si>
  <si>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</si>
  <si>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</si>
  <si>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</si>
  <si>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</si>
  <si>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</si>
  <si>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</si>
  <si>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</si>
  <si>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</si>
  <si>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</si>
  <si>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</si>
  <si>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</si>
  <si>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</si>
  <si>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</si>
  <si>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</si>
  <si>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</si>
  <si>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</si>
  <si>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</si>
  <si>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</si>
  <si>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</si>
  <si>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</si>
  <si>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</si>
  <si>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</si>
  <si>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</si>
  <si>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</si>
  <si>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</si>
  <si>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</si>
  <si>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</si>
  <si>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</si>
  <si>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</si>
  <si>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</si>
  <si>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</si>
  <si>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</si>
  <si>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</si>
  <si>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</si>
  <si>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</si>
  <si>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</si>
  <si>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</si>
  <si>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</si>
  <si>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</si>
  <si>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</si>
  <si>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</si>
  <si>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</si>
  <si>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</si>
  <si>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</si>
  <si>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</si>
  <si>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</si>
  <si>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</si>
  <si>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</si>
  <si>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</si>
  <si>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</si>
  <si>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</si>
  <si>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</si>
  <si>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</si>
  <si>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</si>
  <si>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</si>
  <si>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</si>
  <si>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</si>
  <si>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</si>
  <si>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</si>
  <si>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</si>
  <si>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</si>
  <si>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</si>
  <si>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</si>
  <si>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</si>
  <si>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</si>
  <si>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</si>
  <si>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</si>
  <si>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</si>
  <si>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</si>
  <si>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</si>
  <si>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</si>
  <si>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</si>
  <si>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</si>
  <si>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</si>
  <si>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</si>
  <si>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</si>
  <si>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</si>
  <si>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</si>
  <si>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</si>
  <si>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</si>
  <si>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</si>
  <si>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</si>
  <si>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</si>
  <si>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</si>
  <si>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</si>
  <si>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</si>
  <si>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</si>
  <si>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</si>
  <si>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</si>
  <si>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</si>
  <si>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</si>
  <si>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</si>
  <si>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</si>
  <si>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</si>
  <si>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</si>
  <si>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</si>
  <si>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</si>
  <si>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</si>
  <si>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</si>
  <si>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</si>
  <si>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</si>
  <si>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</si>
  <si>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</si>
  <si>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</si>
  <si>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</si>
  <si>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</si>
  <si>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</si>
  <si>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</si>
  <si>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</si>
  <si>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</si>
  <si>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</si>
  <si>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</si>
  <si>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</si>
  <si>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</si>
  <si>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</si>
  <si>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</si>
  <si>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</si>
  <si>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</si>
  <si>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</si>
  <si>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</si>
  <si>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</si>
  <si>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</si>
  <si>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</si>
  <si>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</si>
  <si>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</si>
  <si>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</si>
  <si>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</si>
  <si>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</si>
  <si>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</si>
  <si>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</si>
  <si>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</si>
  <si>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</si>
  <si>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</si>
  <si>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</si>
  <si>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</si>
  <si>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</si>
  <si>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</si>
  <si>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</si>
  <si>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</si>
  <si>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</si>
  <si>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</si>
  <si>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</si>
  <si>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</si>
  <si>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</si>
  <si>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</si>
  <si>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</si>
  <si>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</si>
  <si>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</si>
  <si>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</si>
  <si>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</si>
  <si>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</si>
  <si>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</si>
  <si>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</si>
  <si>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</si>
  <si>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</si>
  <si>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</si>
  <si>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</si>
  <si>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</si>
  <si>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</si>
  <si>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</si>
  <si>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</si>
  <si>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</si>
  <si>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</si>
  <si>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</si>
  <si>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</si>
  <si>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</si>
  <si>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</si>
  <si>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</si>
  <si>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</si>
  <si>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</si>
  <si>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</si>
  <si>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</si>
  <si>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</si>
  <si>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</si>
  <si>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</si>
  <si>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</si>
  <si>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</si>
  <si>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</si>
  <si>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</si>
  <si>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</si>
  <si>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</si>
  <si>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</si>
  <si>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</si>
  <si>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</si>
  <si>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</si>
  <si>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</si>
  <si>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</si>
  <si>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</si>
  <si>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</si>
  <si>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</si>
  <si>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</si>
  <si>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</si>
  <si>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</si>
  <si>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</si>
  <si>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</si>
  <si>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</si>
  <si>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</si>
  <si>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</si>
  <si>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</si>
  <si>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</si>
  <si>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</si>
  <si>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</si>
  <si>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</si>
  <si>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</si>
  <si>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</si>
  <si>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</si>
  <si>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</si>
  <si>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</si>
  <si>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</si>
  <si>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</si>
  <si>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</si>
  <si>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</si>
  <si>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</si>
  <si>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</si>
  <si>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</si>
  <si>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</si>
  <si>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</si>
  <si>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</si>
  <si>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</si>
  <si>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</si>
  <si>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</si>
  <si>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</si>
  <si>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</si>
  <si>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</si>
  <si>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</si>
  <si>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</si>
  <si>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</si>
  <si>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</si>
  <si>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</si>
  <si>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</si>
  <si>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</si>
  <si>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</si>
  <si>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</si>
  <si>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</si>
  <si>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</si>
  <si>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</si>
  <si>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</si>
  <si>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</si>
  <si>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</si>
  <si>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</si>
  <si>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</si>
  <si>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</si>
  <si>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</si>
  <si>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</si>
  <si>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</si>
  <si>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</si>
  <si>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</si>
  <si>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</si>
  <si>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</si>
  <si>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</si>
  <si>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</si>
  <si>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</si>
  <si>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</si>
  <si>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</si>
  <si>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</si>
  <si>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</si>
  <si>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</si>
  <si>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</si>
  <si>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</si>
  <si>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</si>
  <si>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</si>
  <si>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</si>
  <si>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</si>
  <si>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</si>
  <si>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</si>
  <si>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</si>
  <si>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</si>
  <si>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</si>
  <si>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</si>
  <si>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</si>
  <si>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</si>
  <si>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</si>
  <si>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</si>
  <si>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</si>
  <si>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</si>
  <si>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</si>
  <si>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</si>
  <si>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</si>
  <si>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</si>
  <si>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</si>
  <si>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</si>
  <si>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</si>
  <si>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</si>
  <si>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</si>
  <si>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</si>
  <si>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</si>
  <si>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</si>
  <si>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</si>
  <si>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</si>
  <si>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</si>
  <si>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</si>
  <si>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</si>
  <si>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</si>
  <si>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</si>
  <si>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</si>
  <si>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</si>
  <si>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</si>
  <si>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</si>
  <si>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</si>
  <si>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</si>
  <si>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</si>
  <si>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</si>
  <si>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</si>
  <si>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</si>
  <si>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</si>
  <si>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</si>
  <si>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</si>
  <si>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</si>
  <si>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</si>
  <si>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</si>
  <si>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</si>
  <si>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</si>
  <si>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</si>
  <si>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</si>
  <si>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</si>
  <si>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</si>
  <si>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</si>
  <si>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</si>
  <si>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</si>
  <si>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</si>
  <si>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</si>
  <si>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</si>
  <si>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</si>
  <si>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</si>
  <si>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</si>
  <si>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</si>
  <si>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</si>
  <si>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</si>
  <si>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</si>
  <si>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</si>
  <si>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</si>
  <si>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</si>
  <si>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</si>
  <si>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</si>
  <si>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</si>
  <si>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</si>
  <si>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</si>
  <si>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</si>
  <si>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</si>
  <si>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</si>
  <si>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</si>
  <si>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</si>
  <si>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</si>
  <si>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</si>
  <si>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</si>
  <si>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</si>
  <si>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</si>
  <si>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</si>
  <si>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</si>
  <si>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</si>
  <si>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</si>
  <si>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</si>
  <si>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</si>
  <si>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</si>
  <si>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</si>
  <si>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</si>
  <si>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</si>
  <si>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</si>
  <si>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</si>
  <si>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</si>
  <si>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</si>
  <si>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</si>
  <si>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</si>
  <si>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</si>
  <si>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</si>
  <si>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</si>
  <si>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</si>
  <si>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</si>
  <si>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</si>
  <si>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</si>
  <si>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</si>
  <si>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</si>
  <si>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</si>
  <si>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</si>
  <si>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</si>
  <si>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</si>
  <si>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</si>
  <si>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</si>
  <si>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</si>
  <si>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</si>
  <si>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</si>
  <si>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</si>
  <si>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</si>
  <si>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</si>
  <si>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</si>
  <si>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</si>
  <si>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</si>
  <si>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</si>
  <si>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</si>
  <si>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</si>
  <si>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</si>
  <si>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</si>
  <si>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</si>
  <si>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</si>
  <si>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</si>
  <si>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</si>
  <si>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</si>
  <si>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</si>
  <si>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</si>
  <si>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</si>
  <si>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</si>
  <si>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</si>
  <si>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</si>
  <si>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</si>
  <si>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</si>
  <si>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</si>
  <si>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</si>
  <si>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</si>
  <si>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</si>
  <si>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</si>
  <si>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</si>
  <si>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</si>
  <si>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</si>
  <si>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</si>
  <si>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</si>
  <si>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</si>
  <si>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</si>
  <si>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</si>
  <si>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</si>
  <si>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</si>
  <si>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</si>
  <si>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</si>
  <si>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</si>
  <si>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</si>
  <si>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</si>
  <si>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</si>
  <si>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</si>
  <si>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</si>
  <si>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</si>
  <si>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</si>
  <si>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</si>
  <si>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</si>
  <si>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</si>
  <si>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</si>
  <si>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</si>
  <si>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</si>
  <si>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</si>
  <si>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</si>
  <si>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</si>
  <si>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</si>
  <si>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</si>
  <si>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</si>
  <si>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</si>
  <si>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</si>
  <si>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</si>
  <si>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</si>
  <si>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</si>
  <si>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</si>
  <si>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</si>
  <si>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</si>
  <si>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</si>
  <si>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</si>
  <si>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</si>
  <si>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</si>
  <si>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</si>
  <si>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</si>
  <si>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</si>
  <si>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</si>
  <si>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</si>
  <si>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</si>
  <si>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</si>
  <si>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</si>
  <si>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</si>
  <si>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</si>
  <si>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</si>
  <si>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</si>
  <si>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</si>
  <si>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</si>
  <si>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</si>
  <si>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</si>
  <si>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</si>
  <si>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</si>
  <si>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</si>
  <si>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</si>
  <si>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</si>
  <si>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</si>
  <si>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</si>
  <si>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</si>
  <si>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</si>
  <si>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</si>
  <si>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</si>
  <si>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</si>
  <si>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</si>
  <si>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</si>
  <si>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</si>
  <si>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</si>
  <si>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</si>
  <si>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</si>
  <si>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</si>
  <si>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</si>
  <si>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</si>
  <si>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</si>
  <si>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</si>
  <si>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</si>
  <si>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</si>
  <si>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</si>
  <si>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</si>
  <si>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</si>
  <si>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</si>
  <si>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</si>
  <si>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</si>
  <si>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</si>
  <si>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</si>
  <si>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</si>
  <si>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</si>
  <si>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</si>
  <si>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</si>
  <si>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</si>
  <si>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</si>
  <si>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</si>
  <si>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</si>
  <si>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</si>
  <si>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</si>
  <si>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</si>
  <si>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</si>
  <si>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</si>
  <si>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</si>
  <si>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</si>
  <si>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</si>
  <si>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</si>
  <si>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</si>
  <si>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</si>
  <si>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</si>
  <si>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</si>
  <si>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</si>
  <si>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</si>
  <si>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</si>
  <si>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</si>
  <si>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</si>
  <si>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</si>
  <si>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</si>
  <si>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</si>
  <si>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</si>
  <si>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</si>
  <si>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</si>
  <si>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</si>
  <si>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</si>
  <si>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</si>
  <si>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</si>
  <si>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</si>
  <si>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</si>
  <si>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</si>
  <si>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</si>
  <si>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</si>
  <si>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</si>
  <si>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</si>
  <si>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</si>
  <si>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</si>
  <si>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</si>
  <si>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</si>
  <si>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</si>
  <si>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</si>
  <si>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</si>
  <si>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</si>
  <si>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</si>
  <si>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</si>
  <si>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</si>
  <si>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</si>
  <si>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</si>
  <si>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</si>
  <si>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</si>
  <si>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</si>
  <si>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</si>
  <si>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</si>
  <si>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</si>
  <si>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</si>
  <si>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</si>
  <si>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</si>
  <si>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</si>
  <si>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</si>
  <si>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</si>
  <si>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</si>
  <si>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</si>
  <si>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</si>
  <si>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</si>
  <si>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</si>
  <si>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</si>
  <si>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</si>
  <si>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</si>
  <si>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</si>
  <si>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</si>
  <si>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</si>
  <si>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</si>
  <si>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</si>
  <si>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</si>
  <si>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</si>
  <si>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</si>
  <si>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</si>
  <si>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</si>
  <si>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</si>
  <si>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</si>
  <si>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</si>
  <si>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</si>
  <si>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</si>
  <si>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</si>
  <si>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</si>
  <si>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</si>
  <si>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</si>
  <si>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</si>
  <si>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</si>
  <si>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</si>
  <si>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</si>
  <si>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</si>
  <si>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</si>
  <si>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</si>
  <si>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</si>
  <si>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</si>
  <si>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</si>
  <si>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</si>
  <si>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</si>
  <si>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</si>
  <si>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</si>
  <si>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</si>
  <si>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</si>
  <si>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</si>
  <si>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</si>
  <si>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</si>
  <si>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</si>
  <si>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</si>
  <si>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</si>
  <si>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</si>
  <si>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</si>
  <si>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</si>
  <si>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</si>
  <si>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</si>
  <si>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</si>
  <si>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</si>
  <si>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</si>
  <si>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</si>
  <si>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</si>
  <si>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</si>
  <si>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</si>
  <si>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</si>
  <si>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</si>
  <si>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</si>
  <si>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</si>
  <si>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</si>
  <si>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</si>
  <si>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</si>
  <si>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</si>
  <si>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</si>
  <si>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</si>
  <si>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</si>
  <si>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</si>
  <si>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</si>
  <si>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</si>
  <si>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</si>
  <si>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</si>
  <si>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</si>
  <si>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</si>
  <si>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</si>
  <si>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</si>
  <si>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</si>
  <si>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</si>
  <si>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</si>
  <si>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</si>
  <si>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</si>
  <si>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</si>
  <si>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</si>
  <si>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</si>
  <si>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</si>
  <si>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</si>
  <si>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</si>
  <si>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</si>
  <si>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</si>
  <si>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</si>
  <si>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</si>
  <si>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</si>
  <si>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</si>
  <si>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</si>
  <si>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</si>
  <si>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</si>
  <si>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</si>
  <si>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</si>
  <si>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</si>
  <si>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</si>
  <si>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</si>
  <si>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</si>
  <si>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</si>
  <si>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</si>
  <si>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</si>
  <si>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</si>
  <si>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</si>
  <si>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</si>
  <si>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</si>
  <si>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</si>
  <si>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</si>
  <si>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</si>
  <si>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</si>
  <si>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</si>
  <si>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</si>
  <si>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</si>
  <si>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</si>
  <si>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</si>
  <si>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</si>
  <si>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</si>
  <si>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</si>
  <si>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</si>
  <si>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</si>
  <si>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</si>
  <si>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</si>
  <si>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</si>
  <si>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</si>
  <si>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</si>
  <si>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</si>
  <si>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</si>
  <si>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</si>
  <si>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</si>
  <si>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</si>
  <si>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</si>
  <si>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</si>
  <si>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</si>
  <si>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</si>
  <si>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</si>
  <si>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</si>
  <si>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</si>
  <si>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</si>
  <si>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</si>
  <si>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</si>
  <si>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</si>
  <si>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</si>
  <si>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</si>
  <si>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</si>
  <si>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</si>
  <si>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</si>
  <si>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</si>
  <si>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</si>
  <si>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</si>
  <si>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</si>
  <si>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</si>
  <si>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</si>
  <si>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</si>
  <si>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</si>
  <si>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</si>
  <si>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</si>
  <si>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</si>
  <si>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</si>
  <si>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</si>
  <si>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</si>
  <si>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</si>
  <si>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</si>
  <si>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</si>
  <si>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</si>
  <si>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</si>
  <si>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</si>
  <si>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</si>
  <si>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</si>
  <si>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</si>
  <si>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</si>
  <si>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</si>
  <si>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</si>
  <si>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</si>
  <si>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</si>
  <si>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</si>
  <si>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</si>
  <si>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</si>
  <si>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</si>
  <si>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</si>
  <si>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</si>
  <si>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</si>
  <si>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</si>
  <si>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</si>
  <si>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</si>
  <si>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</si>
  <si>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</si>
  <si>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</si>
  <si>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</si>
  <si>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</si>
  <si>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</si>
  <si>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</si>
  <si>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</si>
  <si>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</si>
  <si>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</si>
  <si>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</si>
  <si>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</si>
  <si>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</si>
  <si>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</si>
  <si>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</si>
  <si>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</si>
  <si>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</si>
  <si>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</si>
  <si>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</si>
  <si>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</si>
  <si>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</si>
  <si>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</si>
  <si>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</si>
  <si>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</si>
  <si>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</si>
  <si>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</si>
  <si>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</si>
  <si>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</si>
  <si>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</si>
  <si>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</si>
  <si>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</si>
  <si>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</si>
  <si>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</si>
  <si>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</si>
  <si>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</si>
  <si>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</si>
  <si>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</si>
  <si>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</si>
  <si>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</si>
  <si>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</si>
  <si>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</si>
  <si>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</si>
  <si>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</si>
  <si>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</si>
  <si>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</si>
  <si>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</si>
  <si>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</si>
  <si>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</si>
  <si>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</si>
  <si>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</si>
  <si>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</si>
  <si>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</si>
  <si>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</si>
  <si>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</si>
  <si>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</si>
  <si>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</si>
  <si>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</si>
  <si>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</si>
  <si>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</si>
  <si>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</si>
  <si>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</si>
  <si>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</si>
  <si>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</si>
  <si>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</si>
  <si>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</si>
  <si>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</si>
  <si>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</si>
  <si>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</si>
  <si>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</si>
  <si>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</si>
  <si>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</si>
  <si>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</si>
  <si>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</si>
  <si>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</si>
  <si>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</si>
  <si>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</si>
  <si>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</si>
  <si>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</si>
  <si>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</si>
  <si>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</si>
  <si>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</si>
  <si>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</si>
  <si>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</si>
  <si>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</si>
  <si>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</si>
  <si>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</si>
  <si>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</si>
  <si>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</si>
  <si>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</si>
  <si>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</si>
  <si>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</si>
  <si>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</si>
  <si>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</si>
  <si>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</si>
  <si>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</si>
  <si>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</si>
  <si>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</si>
  <si>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</si>
  <si>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</si>
  <si>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</si>
  <si>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</si>
  <si>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</si>
  <si>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</si>
  <si>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</si>
  <si>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</si>
  <si>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</si>
  <si>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</si>
  <si>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</si>
  <si>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</si>
  <si>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</si>
  <si>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</si>
  <si>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</si>
  <si>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</si>
  <si>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</si>
  <si>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</si>
  <si>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</si>
  <si>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</si>
  <si>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</si>
  <si>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</si>
  <si>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</si>
  <si>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</si>
  <si>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</si>
  <si>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</si>
  <si>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</si>
  <si>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</si>
  <si>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</si>
  <si>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</si>
  <si>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</si>
  <si>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</si>
  <si>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</si>
  <si>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</si>
  <si>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</si>
  <si>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</si>
  <si>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</si>
  <si>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</si>
  <si>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</si>
  <si>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</si>
  <si>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</si>
  <si>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</si>
  <si>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</si>
  <si>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</si>
  <si>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</si>
  <si>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</si>
  <si>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</si>
  <si>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</si>
  <si>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</si>
  <si>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</si>
  <si>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</si>
  <si>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</si>
  <si>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</si>
  <si>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</si>
  <si>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</si>
  <si>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</si>
  <si>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</si>
  <si>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</si>
  <si>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</si>
  <si>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</si>
  <si>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</si>
  <si>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</si>
  <si>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</si>
  <si>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</si>
  <si>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</si>
  <si>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</si>
  <si>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</si>
  <si>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</si>
  <si>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</si>
  <si>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</si>
  <si>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</si>
  <si>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</si>
  <si>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</si>
  <si>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</si>
  <si>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</si>
  <si>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</si>
  <si>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</si>
  <si>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</si>
  <si>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</si>
  <si>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</si>
  <si>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</si>
  <si>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</si>
  <si>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</si>
  <si>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</si>
  <si>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</si>
  <si>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</si>
  <si>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</si>
  <si>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</si>
  <si>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</si>
  <si>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</si>
  <si>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</si>
  <si>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</si>
  <si>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</si>
  <si>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</si>
  <si>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</si>
  <si>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</si>
  <si>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</si>
  <si>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</si>
  <si>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</si>
  <si>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</si>
  <si>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</si>
  <si>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</si>
  <si>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</si>
  <si>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</si>
  <si>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</si>
  <si>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</si>
  <si>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</si>
  <si>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</si>
  <si>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</si>
  <si>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</si>
  <si>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</si>
  <si>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</si>
  <si>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</si>
  <si>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</si>
  <si>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</si>
  <si>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</si>
  <si>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</si>
  <si>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</si>
  <si>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</si>
  <si>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</si>
  <si>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</si>
  <si>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</si>
  <si>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</si>
  <si>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</si>
  <si>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</si>
  <si>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</si>
  <si>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</si>
  <si>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</si>
  <si>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</si>
  <si>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</si>
  <si>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</si>
  <si>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</si>
  <si>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</si>
  <si>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</si>
  <si>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</si>
  <si>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</si>
  <si>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</si>
  <si>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</si>
  <si>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</si>
  <si>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</si>
  <si>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</si>
  <si>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</si>
  <si>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</si>
  <si>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</si>
  <si>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</si>
  <si>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</si>
  <si>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</si>
  <si>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</si>
  <si>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</si>
  <si>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</si>
  <si>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</si>
  <si>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</si>
  <si>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</si>
  <si>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</si>
  <si>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</si>
  <si>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</si>
  <si>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</si>
  <si>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</si>
  <si>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</si>
  <si>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</si>
  <si>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</si>
  <si>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</si>
  <si>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</si>
  <si>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</si>
  <si>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</si>
  <si>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</si>
  <si>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</si>
  <si>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</si>
  <si>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</si>
  <si>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</si>
  <si>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</si>
  <si>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</si>
  <si>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</si>
  <si>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</si>
  <si>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</si>
  <si>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</si>
  <si>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</si>
  <si>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</si>
  <si>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</si>
  <si>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</si>
  <si>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</si>
  <si>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</si>
  <si>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</si>
  <si>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</si>
  <si>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</si>
  <si>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</si>
  <si>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</si>
  <si>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</si>
  <si>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</si>
  <si>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</si>
  <si>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</si>
  <si>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</si>
  <si>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</si>
  <si>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</si>
  <si>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</si>
  <si>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</si>
  <si>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</si>
  <si>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</si>
  <si>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</si>
  <si>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</si>
  <si>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</si>
  <si>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</si>
  <si>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</si>
  <si>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</si>
  <si>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</si>
  <si>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</si>
  <si>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</si>
  <si>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</si>
  <si>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</si>
  <si>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</si>
  <si>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</si>
  <si>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</si>
  <si>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</si>
  <si>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</si>
  <si>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</si>
  <si>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</si>
  <si>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</si>
  <si>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</si>
  <si>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</si>
  <si>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</si>
  <si>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</si>
  <si>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</si>
  <si>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</si>
  <si>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</si>
  <si>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</si>
  <si>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</si>
  <si>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</si>
  <si>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</si>
  <si>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</si>
  <si>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</si>
  <si>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</si>
  <si>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</si>
  <si>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</si>
  <si>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</si>
  <si>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</si>
  <si>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</si>
  <si>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</si>
  <si>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</si>
  <si>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</si>
  <si>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</si>
  <si>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</si>
  <si>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</si>
  <si>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</si>
  <si>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</si>
  <si>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</si>
  <si>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</si>
  <si>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</si>
  <si>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</si>
  <si>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</si>
  <si>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</si>
  <si>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</si>
  <si>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</si>
  <si>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</si>
  <si>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</si>
  <si>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</si>
  <si>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</si>
  <si>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</si>
  <si>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</si>
  <si>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</si>
  <si>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</si>
  <si>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</si>
  <si>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</si>
  <si>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</si>
  <si>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</si>
  <si>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</si>
  <si>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</si>
  <si>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</si>
  <si>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</si>
  <si>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</si>
  <si>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</si>
  <si>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</si>
  <si>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</si>
  <si>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</si>
  <si>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</si>
  <si>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</si>
  <si>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</si>
  <si>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</si>
  <si>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</si>
  <si>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</si>
  <si>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</si>
  <si>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</si>
  <si>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</si>
  <si>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</si>
  <si>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</si>
  <si>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</si>
  <si>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</si>
  <si>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</si>
  <si>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</si>
  <si>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</si>
  <si>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</si>
  <si>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</si>
  <si>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</si>
  <si>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</si>
  <si>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</si>
  <si>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</si>
  <si>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</si>
  <si>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</si>
  <si>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</si>
  <si>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</si>
  <si>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</si>
  <si>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</si>
  <si>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</si>
  <si>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</si>
  <si>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</si>
  <si>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</si>
  <si>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</si>
  <si>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</si>
  <si>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</si>
  <si>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</si>
  <si>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</si>
  <si>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</si>
  <si>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</si>
  <si>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</si>
  <si>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</si>
  <si>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</si>
  <si>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</si>
  <si>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</si>
  <si>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</si>
  <si>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</si>
  <si>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</si>
  <si>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</si>
  <si>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</si>
  <si>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</si>
  <si>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</si>
  <si>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</si>
  <si>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</si>
  <si>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</si>
  <si>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</si>
  <si>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</si>
  <si>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</si>
  <si>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</si>
  <si>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</si>
  <si>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</si>
  <si>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</si>
  <si>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</si>
  <si>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</si>
  <si>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</si>
  <si>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</si>
  <si>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</si>
  <si>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</si>
  <si>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</si>
  <si>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</si>
  <si>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</si>
  <si>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</si>
  <si>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</si>
  <si>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</si>
  <si>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</si>
  <si>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</si>
  <si>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</si>
  <si>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</si>
  <si>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</si>
  <si>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</si>
  <si>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</si>
  <si>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</si>
  <si>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</si>
  <si>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</si>
  <si>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</si>
  <si>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</si>
  <si>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</si>
  <si>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</si>
  <si>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</si>
  <si>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</si>
  <si>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</si>
  <si>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</si>
  <si>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</si>
  <si>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</si>
  <si>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</si>
  <si>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</si>
  <si>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</si>
  <si>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</si>
  <si>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</si>
  <si>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</si>
  <si>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</si>
  <si>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</si>
  <si>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</si>
  <si>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</si>
  <si>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</si>
  <si>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</si>
  <si>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</si>
  <si>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</si>
  <si>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</si>
  <si>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</si>
  <si>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</si>
  <si>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</si>
  <si>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</si>
  <si>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</si>
  <si>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</si>
  <si>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</si>
  <si>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</si>
  <si>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</si>
  <si>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</si>
  <si>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</si>
  <si>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</si>
  <si>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</si>
  <si>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</si>
  <si>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</si>
  <si>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</si>
  <si>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</si>
  <si>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</si>
  <si>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</si>
  <si>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</si>
  <si>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</si>
  <si>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</si>
  <si>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</si>
  <si>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</si>
  <si>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</si>
  <si>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</si>
  <si>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</si>
  <si>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</si>
  <si>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</si>
  <si>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</si>
  <si>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</si>
  <si>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</si>
  <si>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</si>
  <si>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</si>
  <si>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</si>
  <si>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</si>
  <si>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</si>
  <si>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</si>
  <si>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</si>
  <si>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</si>
  <si>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</si>
  <si>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</si>
  <si>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</si>
  <si>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</si>
  <si>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</si>
  <si>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</si>
  <si>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</si>
  <si>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</si>
  <si>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</si>
  <si>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</si>
  <si>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</si>
  <si>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</si>
  <si>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</si>
  <si>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</si>
  <si>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</si>
  <si>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</si>
  <si>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</si>
  <si>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</si>
  <si>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</si>
  <si>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</si>
  <si>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</si>
  <si>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</si>
  <si>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</si>
  <si>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</si>
  <si>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</si>
  <si>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</si>
  <si>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</si>
  <si>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</si>
  <si>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</si>
  <si>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</si>
  <si>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</si>
  <si>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</si>
  <si>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</si>
  <si>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</si>
  <si>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</si>
  <si>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</si>
  <si>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</si>
  <si>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</si>
  <si>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</si>
  <si>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</si>
  <si>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</si>
  <si>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</si>
  <si>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</si>
  <si>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</si>
  <si>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</si>
  <si>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</si>
  <si>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</si>
  <si>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</si>
  <si>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</si>
  <si>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</si>
  <si>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</si>
  <si>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</si>
  <si>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</si>
  <si>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</si>
  <si>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</si>
  <si>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</si>
  <si>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</si>
  <si>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</si>
  <si>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</si>
  <si>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</si>
  <si>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</si>
  <si>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</si>
  <si>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</si>
  <si>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</si>
  <si>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</si>
  <si>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</si>
  <si>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</si>
  <si>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</si>
  <si>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</si>
  <si>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</si>
  <si>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</si>
  <si>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</si>
  <si>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</si>
  <si>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</si>
  <si>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</si>
  <si>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</si>
  <si>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</si>
  <si>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</si>
  <si>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</si>
  <si>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</si>
  <si>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</si>
  <si>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</si>
  <si>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</si>
  <si>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</si>
  <si>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</si>
  <si>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</si>
  <si>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</si>
  <si>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</si>
  <si>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</si>
  <si>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</si>
  <si>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</si>
  <si>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</si>
  <si>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</si>
  <si>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</si>
  <si>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</si>
  <si>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</si>
  <si>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</si>
  <si>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</si>
  <si>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</si>
  <si>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</si>
  <si>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</si>
  <si>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</si>
  <si>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</si>
  <si>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</si>
  <si>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</si>
  <si>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</si>
  <si>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</si>
  <si>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</si>
  <si>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</si>
  <si>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</si>
  <si>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</si>
  <si>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</si>
  <si>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</si>
  <si>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</si>
  <si>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</si>
  <si>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</si>
  <si>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</si>
  <si>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</si>
  <si>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</si>
  <si>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</si>
  <si>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</si>
  <si>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</si>
  <si>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</si>
  <si>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</si>
  <si>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</si>
  <si>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</si>
  <si>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</si>
  <si>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</si>
  <si>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</si>
  <si>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</si>
  <si>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</si>
  <si>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</si>
  <si>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</si>
  <si>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</si>
  <si>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</si>
  <si>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</si>
  <si>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</si>
  <si>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</si>
  <si>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</si>
  <si>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</si>
  <si>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</si>
  <si>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</si>
  <si>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</si>
  <si>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</si>
  <si>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</si>
  <si>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</si>
  <si>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</si>
  <si>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</si>
  <si>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</si>
  <si>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</si>
  <si>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</si>
  <si>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</si>
  <si>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</si>
  <si>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</si>
  <si>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</si>
  <si>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</si>
  <si>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</si>
  <si>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</si>
  <si>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</si>
  <si>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</si>
  <si>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</si>
  <si>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</si>
  <si>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</si>
  <si>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</si>
  <si>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</si>
  <si>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</si>
  <si>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</si>
  <si>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</si>
  <si>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</si>
  <si>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</si>
  <si>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</si>
  <si>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</si>
  <si>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</si>
  <si>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</si>
  <si>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</si>
  <si>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</si>
  <si>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</si>
  <si>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</si>
  <si>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</si>
  <si>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</si>
  <si>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</si>
  <si>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</si>
  <si>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</si>
  <si>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</si>
  <si>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</si>
  <si>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</si>
  <si>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</si>
  <si>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</si>
  <si>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</si>
  <si>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</si>
  <si>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</si>
  <si>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</si>
  <si>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</si>
  <si>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</si>
  <si>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</si>
  <si>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</si>
  <si>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</si>
  <si>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</si>
  <si>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</si>
  <si>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</si>
  <si>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</si>
  <si>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</si>
  <si>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</si>
  <si>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</si>
  <si>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</si>
  <si>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</si>
  <si>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</si>
  <si>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</si>
  <si>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</si>
  <si>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</si>
  <si>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</si>
  <si>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</si>
  <si>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</si>
  <si>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</si>
  <si>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</si>
  <si>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</si>
  <si>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</si>
  <si>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</si>
  <si>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</si>
  <si>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</si>
  <si>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</si>
  <si>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</si>
  <si>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</si>
  <si>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</si>
  <si>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</si>
  <si>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</si>
  <si>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</si>
  <si>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</si>
  <si>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</si>
  <si>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</si>
  <si>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</si>
  <si>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</si>
  <si>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</si>
  <si>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</si>
  <si>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</si>
  <si>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</si>
  <si>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</si>
  <si>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</si>
  <si>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</si>
  <si>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</si>
  <si>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</si>
  <si>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</si>
  <si>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</si>
  <si>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</si>
  <si>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</si>
  <si>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</si>
  <si>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</si>
  <si>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</si>
  <si>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</si>
  <si>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</si>
  <si>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</si>
  <si>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</si>
  <si>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</si>
  <si>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</si>
  <si>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</si>
  <si>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</si>
  <si>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</si>
  <si>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</si>
  <si>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</si>
  <si>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</si>
  <si>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</si>
  <si>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</si>
  <si>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</si>
  <si>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</si>
  <si>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</si>
  <si>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</si>
  <si>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</si>
  <si>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</si>
  <si>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</si>
  <si>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</si>
  <si>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</si>
  <si>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</si>
  <si>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</si>
  <si>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</si>
  <si>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</si>
  <si>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</si>
  <si>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</si>
  <si>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</si>
  <si>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</si>
  <si>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</si>
  <si>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</si>
  <si>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</si>
  <si>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</si>
  <si>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</si>
  <si>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</si>
  <si>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</si>
  <si>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</si>
  <si>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</si>
  <si>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</si>
  <si>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</si>
  <si>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</si>
  <si>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</si>
  <si>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</si>
  <si>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</si>
  <si>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</si>
  <si>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</si>
  <si>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</si>
  <si>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</si>
  <si>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</si>
  <si>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</si>
  <si>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</si>
  <si>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</si>
  <si>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</si>
  <si>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</si>
  <si>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</si>
  <si>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</si>
  <si>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</si>
  <si>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</si>
  <si>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</si>
  <si>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</si>
  <si>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</si>
  <si>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</si>
  <si>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</si>
  <si>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</si>
  <si>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</si>
  <si>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</si>
  <si>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</si>
  <si>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</si>
  <si>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</si>
  <si>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</si>
  <si>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</si>
  <si>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</si>
  <si>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</si>
  <si>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</si>
  <si>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</si>
  <si>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</si>
  <si>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</si>
  <si>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</si>
  <si>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</si>
  <si>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</si>
  <si>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</si>
  <si>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</si>
  <si>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</si>
  <si>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</si>
  <si>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</si>
  <si>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</si>
  <si>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</si>
  <si>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</si>
  <si>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</si>
  <si>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</si>
  <si>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</si>
  <si>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</si>
  <si>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</si>
  <si>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</si>
  <si>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</si>
  <si>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</si>
  <si>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</si>
  <si>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</si>
  <si>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</si>
  <si>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</si>
  <si>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</si>
  <si>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</si>
  <si>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</si>
  <si>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</si>
  <si>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</si>
  <si>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</si>
  <si>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</si>
  <si>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</si>
  <si>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</si>
  <si>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</si>
  <si>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</si>
  <si>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</si>
  <si>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</si>
  <si>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</si>
  <si>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</si>
  <si>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</si>
  <si>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</si>
  <si>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</si>
  <si>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</si>
  <si>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</si>
  <si>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</si>
  <si>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</si>
  <si>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</si>
  <si>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</si>
  <si>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</si>
  <si>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</si>
  <si>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</si>
  <si>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</si>
  <si>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</si>
  <si>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</si>
  <si>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</si>
  <si>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</si>
  <si>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</si>
  <si>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</si>
  <si>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</si>
  <si>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</si>
  <si>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</si>
  <si>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</si>
  <si>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</si>
  <si>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</si>
  <si>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</si>
  <si>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</si>
  <si>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</si>
  <si>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</si>
  <si>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</si>
  <si>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</si>
  <si>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</si>
  <si>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</si>
  <si>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</si>
  <si>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</si>
  <si>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</si>
  <si>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</si>
  <si>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</si>
  <si>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</si>
  <si>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</si>
  <si>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</si>
  <si>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</si>
  <si>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</si>
  <si>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</si>
  <si>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</si>
  <si>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</si>
  <si>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</si>
  <si>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</si>
  <si>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</si>
  <si>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</si>
  <si>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</si>
  <si>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</si>
  <si>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</si>
  <si>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</si>
  <si>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</si>
  <si>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</si>
  <si>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</si>
  <si>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</si>
  <si>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</si>
  <si>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</si>
  <si>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</si>
  <si>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</si>
  <si>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</si>
  <si>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</si>
  <si>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</si>
  <si>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</si>
  <si>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</si>
  <si>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</si>
  <si>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</si>
  <si>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</si>
  <si>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</si>
  <si>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</si>
  <si>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</si>
  <si>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</si>
  <si>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</si>
  <si>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</si>
  <si>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</si>
  <si>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</si>
  <si>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</si>
  <si>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</si>
  <si>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</si>
  <si>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</si>
  <si>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</si>
  <si>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</si>
  <si>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</si>
  <si>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</si>
  <si>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</si>
  <si>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</si>
  <si>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</si>
  <si>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</si>
  <si>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</si>
  <si>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</si>
  <si>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</si>
  <si>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</si>
  <si>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</si>
  <si>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</si>
  <si>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</si>
  <si>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</si>
  <si>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</si>
  <si>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</si>
  <si>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</si>
  <si>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</si>
  <si>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</si>
  <si>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</si>
  <si>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</si>
  <si>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</si>
  <si>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</si>
  <si>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</si>
  <si>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</si>
  <si>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</si>
  <si>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</si>
  <si>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</si>
  <si>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</si>
  <si>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</si>
  <si>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</si>
  <si>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</si>
  <si>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</si>
  <si>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</si>
  <si>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</si>
  <si>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</si>
  <si>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</si>
  <si>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</si>
  <si>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</si>
  <si>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</si>
  <si>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</si>
  <si>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</si>
  <si>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</si>
  <si>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</si>
  <si>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</si>
  <si>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</si>
  <si>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</si>
  <si>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</si>
  <si>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</si>
  <si>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</si>
  <si>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</si>
  <si>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</si>
  <si>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</si>
  <si>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</si>
  <si>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</si>
  <si>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</si>
  <si>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</si>
  <si>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</si>
  <si>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</si>
  <si>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</si>
  <si>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</si>
  <si>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</si>
  <si>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</si>
  <si>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</si>
  <si>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</si>
  <si>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</si>
  <si>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</si>
  <si>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</si>
  <si>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</si>
  <si>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</si>
  <si>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</si>
  <si>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</si>
  <si>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</si>
  <si>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</si>
  <si>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</si>
  <si>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</si>
  <si>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</si>
  <si>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</si>
  <si>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</si>
  <si>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</si>
  <si>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</si>
  <si>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</si>
  <si>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</si>
  <si>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</si>
  <si>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</si>
  <si>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</si>
  <si>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</si>
  <si>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</si>
  <si>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</si>
  <si>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</si>
  <si>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</si>
  <si>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</si>
  <si>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</si>
  <si>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</si>
  <si>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</si>
  <si>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</si>
  <si>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</si>
  <si>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</si>
  <si>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</si>
  <si>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</si>
  <si>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</si>
  <si>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</si>
  <si>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</si>
  <si>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</si>
  <si>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</si>
  <si>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</si>
  <si>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</si>
  <si>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</si>
  <si>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</si>
  <si>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</si>
  <si>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</si>
  <si>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</si>
  <si>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</si>
  <si>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</si>
  <si>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</si>
  <si>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</si>
  <si>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</si>
  <si>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</si>
  <si>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</si>
  <si>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</si>
  <si>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</si>
  <si>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</si>
  <si>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</si>
  <si>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</si>
  <si>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</si>
  <si>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</si>
  <si>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</si>
  <si>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</si>
  <si>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</si>
  <si>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</si>
  <si>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</si>
  <si>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</si>
  <si>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</si>
  <si>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</si>
  <si>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</si>
  <si>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</si>
  <si>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</si>
  <si>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</si>
  <si>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</si>
  <si>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</si>
  <si>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</si>
  <si>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</si>
  <si>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</si>
  <si>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</si>
  <si>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</si>
  <si>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</si>
  <si>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</si>
  <si>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</si>
  <si>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</si>
  <si>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</si>
  <si>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</si>
  <si>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</si>
  <si>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</si>
  <si>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</si>
  <si>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</si>
  <si>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</si>
  <si>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</si>
  <si>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</si>
  <si>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</si>
  <si>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</si>
  <si>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</si>
  <si>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</si>
  <si>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</si>
  <si>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</si>
  <si>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</si>
  <si>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</si>
  <si>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</si>
  <si>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</si>
  <si>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</si>
  <si>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</si>
  <si>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</si>
  <si>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</si>
  <si>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</si>
  <si>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</si>
  <si>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</si>
  <si>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</si>
  <si>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</si>
  <si>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</si>
  <si>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</si>
  <si>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</si>
  <si>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</si>
  <si>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</si>
  <si>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</si>
  <si>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</si>
  <si>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</si>
  <si>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</si>
  <si>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</si>
  <si>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</si>
  <si>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</si>
  <si>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</si>
  <si>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</si>
  <si>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</si>
  <si>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</si>
  <si>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</si>
  <si>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</si>
  <si>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</si>
  <si>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</si>
  <si>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</si>
  <si>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</si>
  <si>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</si>
  <si>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</si>
  <si>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</si>
  <si>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</si>
  <si>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</si>
  <si>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</si>
  <si>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</si>
  <si>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</si>
  <si>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</si>
  <si>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</si>
  <si>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</si>
  <si>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</si>
  <si>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</si>
  <si>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</si>
  <si>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</si>
  <si>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</si>
  <si>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</si>
  <si>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</si>
  <si>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</si>
  <si>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</si>
  <si>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</si>
  <si>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</si>
  <si>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</si>
  <si>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</si>
  <si>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</si>
  <si>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</si>
  <si>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</si>
  <si>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</si>
  <si>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</si>
  <si>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</si>
  <si>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</si>
  <si>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</si>
  <si>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</si>
  <si>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</si>
  <si>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</si>
  <si>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</si>
  <si>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</si>
  <si>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</si>
  <si>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</si>
  <si>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</si>
  <si>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</si>
  <si>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</si>
  <si>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</si>
  <si>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</si>
  <si>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</si>
  <si>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</si>
  <si>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</si>
  <si>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</si>
  <si>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</si>
  <si>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</si>
  <si>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</si>
  <si>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</si>
  <si>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</si>
  <si>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</si>
  <si>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</si>
  <si>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</si>
  <si>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</si>
  <si>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</si>
  <si>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</si>
  <si>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</si>
  <si>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</si>
  <si>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</si>
  <si>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</si>
  <si>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</si>
  <si>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</si>
  <si>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</si>
  <si>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</si>
  <si>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</si>
  <si>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</si>
  <si>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</si>
  <si>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</si>
  <si>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</si>
  <si>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</si>
  <si>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</si>
  <si>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</si>
  <si>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</si>
  <si>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</si>
  <si>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</si>
  <si>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</si>
  <si>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</si>
  <si>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</si>
  <si>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</si>
  <si>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</si>
  <si>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</si>
  <si>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</si>
  <si>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</si>
  <si>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</si>
  <si>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</si>
  <si>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</si>
  <si>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</si>
  <si>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</si>
  <si>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</si>
  <si>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</si>
  <si>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</si>
  <si>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</si>
  <si>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</si>
  <si>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</si>
  <si>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</si>
  <si>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</si>
  <si>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</si>
  <si>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</si>
  <si>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</si>
  <si>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</si>
  <si>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</si>
  <si>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</si>
  <si>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</si>
  <si>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</si>
  <si>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</si>
  <si>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</si>
  <si>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</si>
  <si>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</si>
  <si>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</si>
  <si>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</si>
  <si>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</si>
  <si>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</si>
  <si>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</si>
  <si>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</si>
  <si>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</si>
  <si>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</si>
  <si>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</si>
  <si>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</si>
  <si>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</si>
  <si>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</si>
  <si>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</si>
  <si>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</si>
  <si>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</si>
  <si>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</si>
  <si>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</si>
  <si>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</si>
  <si>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</si>
  <si>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</si>
  <si>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</si>
  <si>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</si>
  <si>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</si>
  <si>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</si>
  <si>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</si>
  <si>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</si>
  <si>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</si>
  <si>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</si>
  <si>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</si>
  <si>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</si>
  <si>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</si>
  <si>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</si>
  <si>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</si>
  <si>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</si>
  <si>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</si>
  <si>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</si>
  <si>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</si>
  <si>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</si>
  <si>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</si>
  <si>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</si>
  <si>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</si>
  <si>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</si>
  <si>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</si>
  <si>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</si>
  <si>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</si>
  <si>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</si>
  <si>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</si>
  <si>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</si>
  <si>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</si>
  <si>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</si>
  <si>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</si>
  <si>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</si>
  <si>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</si>
  <si>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</si>
  <si>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</si>
  <si>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</si>
  <si>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</si>
  <si>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</si>
  <si>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</si>
  <si>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</si>
  <si>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</si>
  <si>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</si>
  <si>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</si>
  <si>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</si>
  <si>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</si>
  <si>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</si>
  <si>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</si>
  <si>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</si>
  <si>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</si>
  <si>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</si>
  <si>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</si>
  <si>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</si>
  <si>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</si>
  <si>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</si>
  <si>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</si>
  <si>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</si>
  <si>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</si>
  <si>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</si>
  <si>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</si>
  <si>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</si>
  <si>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</si>
  <si>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</si>
  <si>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</si>
  <si>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</si>
  <si>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</si>
  <si>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</si>
  <si>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</si>
  <si>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</si>
  <si>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</si>
  <si>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</si>
  <si>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</si>
  <si>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</si>
  <si>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</si>
  <si>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</si>
  <si>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</si>
  <si>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</si>
  <si>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</si>
  <si>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</si>
  <si>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</si>
  <si>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</si>
  <si>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</si>
  <si>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</si>
  <si>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</si>
  <si>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</si>
  <si>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</si>
  <si>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</si>
  <si>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</si>
  <si>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</si>
  <si>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</si>
  <si>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</si>
  <si>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</si>
  <si>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</si>
  <si>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</si>
  <si>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</si>
  <si>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</si>
  <si>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</si>
  <si>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</si>
  <si>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</si>
  <si>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</si>
  <si>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</si>
  <si>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</si>
  <si>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</si>
  <si>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</si>
  <si>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</si>
  <si>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</si>
  <si>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</si>
  <si>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</si>
  <si>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</si>
  <si>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</si>
  <si>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</si>
  <si>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</si>
  <si>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</si>
  <si>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</si>
  <si>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</si>
  <si>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</si>
  <si>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</si>
  <si>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</si>
  <si>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</si>
  <si>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</si>
  <si>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</si>
  <si>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</si>
  <si>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</si>
  <si>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</si>
  <si>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</si>
  <si>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</si>
  <si>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</si>
  <si>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</si>
  <si>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</si>
  <si>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</si>
  <si>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</si>
  <si>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</si>
  <si>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</si>
  <si>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</si>
  <si>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</si>
  <si>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</si>
  <si>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</si>
  <si>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</si>
  <si>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</si>
  <si>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</si>
  <si>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</si>
  <si>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</si>
  <si>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</si>
  <si>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</si>
  <si>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</si>
  <si>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</si>
  <si>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</si>
  <si>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</si>
  <si>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</si>
  <si>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</si>
  <si>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</si>
  <si>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</si>
  <si>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</si>
  <si>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</si>
  <si>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</si>
  <si>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</si>
  <si>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</si>
  <si>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</si>
  <si>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</si>
  <si>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</si>
  <si>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</si>
  <si>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</si>
  <si>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</si>
  <si>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</si>
  <si>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</si>
  <si>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</si>
  <si>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</si>
  <si>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</si>
  <si>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</si>
  <si>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</si>
  <si>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</si>
  <si>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</si>
  <si>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</si>
  <si>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</si>
  <si>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</si>
  <si>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</si>
  <si>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</si>
  <si>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</si>
  <si>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</si>
  <si>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</si>
  <si>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</si>
  <si>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</si>
  <si>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</si>
  <si>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</si>
  <si>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</si>
  <si>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</si>
  <si>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</si>
  <si>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</si>
  <si>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</si>
  <si>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</si>
  <si>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</si>
  <si>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</si>
  <si>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</si>
  <si>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</si>
  <si>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</si>
  <si>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</si>
  <si>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</si>
  <si>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</si>
  <si>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</si>
  <si>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</si>
  <si>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</si>
  <si>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</si>
  <si>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</si>
  <si>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</si>
  <si>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</si>
  <si>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</si>
  <si>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</si>
  <si>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</si>
  <si>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</si>
  <si>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</si>
  <si>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</si>
  <si>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</si>
  <si>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</si>
  <si>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</si>
  <si>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</si>
  <si>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</si>
  <si>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</si>
  <si>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</si>
  <si>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</si>
  <si>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</si>
  <si>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</si>
  <si>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</si>
  <si>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</si>
  <si>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</si>
  <si>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</si>
  <si>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</si>
  <si>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</si>
  <si>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</si>
  <si>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</si>
  <si>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</si>
  <si>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</si>
  <si>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</si>
  <si>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</si>
  <si>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</si>
  <si>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</si>
  <si>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</si>
  <si>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</si>
  <si>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</si>
  <si>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</si>
  <si>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</si>
  <si>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</si>
  <si>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</si>
  <si>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</si>
  <si>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</si>
  <si>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</si>
  <si>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</si>
  <si>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</si>
  <si>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</si>
  <si>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</si>
  <si>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</si>
  <si>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</si>
  <si>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</si>
  <si>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</si>
  <si>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</si>
  <si>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</si>
  <si>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</si>
  <si>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</si>
  <si>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</si>
  <si>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</si>
  <si>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</si>
  <si>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</si>
  <si>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</si>
  <si>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</si>
  <si>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</si>
  <si>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</si>
  <si>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</si>
  <si>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</si>
  <si>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</si>
  <si>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</si>
  <si>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</si>
  <si>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</si>
  <si>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</si>
  <si>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</si>
  <si>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</si>
  <si>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</si>
  <si>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</si>
  <si>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</si>
  <si>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</si>
  <si>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</si>
  <si>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</si>
  <si>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</si>
  <si>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</si>
  <si>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</si>
  <si>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</si>
  <si>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</si>
  <si>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</si>
  <si>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</si>
  <si>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</si>
  <si>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</si>
  <si>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</si>
  <si>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</si>
  <si>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</si>
  <si>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</si>
  <si>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</si>
  <si>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</si>
  <si>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</si>
  <si>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</si>
  <si>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</si>
  <si>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</si>
  <si>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</si>
  <si>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</si>
  <si>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</si>
  <si>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</si>
  <si>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</si>
  <si>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</si>
  <si>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</si>
  <si>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</si>
  <si>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</si>
  <si>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</si>
  <si>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</si>
  <si>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</si>
  <si>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</si>
  <si>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</si>
  <si>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</si>
  <si>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</si>
  <si>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</si>
  <si>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</si>
  <si>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</si>
  <si>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</si>
  <si>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</si>
  <si>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</si>
  <si>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</si>
  <si>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</si>
  <si>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</si>
  <si>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</si>
  <si>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</si>
  <si>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</si>
  <si>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</si>
  <si>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</si>
  <si>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</si>
  <si>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</si>
  <si>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</si>
  <si>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</si>
  <si>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</si>
  <si>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</si>
  <si>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</si>
  <si>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</si>
  <si>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</si>
  <si>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</si>
  <si>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</si>
  <si>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</si>
  <si>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</si>
  <si>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</si>
  <si>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</si>
  <si>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</si>
  <si>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</si>
  <si>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</si>
  <si>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</si>
  <si>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</si>
  <si>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</si>
  <si>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</si>
  <si>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</si>
  <si>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</si>
  <si>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</si>
  <si>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</si>
  <si>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</si>
  <si>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</si>
  <si>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</si>
  <si>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</si>
  <si>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</si>
  <si>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</si>
  <si>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</si>
  <si>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</si>
  <si>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</si>
  <si>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</si>
  <si>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</si>
  <si>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</si>
  <si>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</si>
  <si>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</si>
  <si>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</si>
  <si>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</si>
  <si>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</si>
  <si>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</si>
  <si>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</si>
  <si>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</si>
  <si>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</si>
  <si>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</si>
  <si>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</si>
  <si>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</si>
  <si>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</si>
  <si>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</si>
  <si>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</si>
  <si>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</si>
  <si>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</si>
  <si>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</si>
  <si>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</si>
  <si>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</si>
  <si>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</si>
  <si>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</si>
  <si>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</si>
  <si>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</si>
  <si>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</si>
  <si>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</si>
  <si>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</si>
  <si>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</si>
  <si>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</si>
  <si>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</si>
  <si>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</si>
  <si>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</si>
  <si>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</si>
  <si>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</si>
  <si>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</si>
  <si>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</si>
  <si>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</si>
  <si>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</si>
  <si>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</si>
  <si>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</si>
  <si>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</si>
  <si>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</si>
  <si>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</si>
  <si>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</si>
  <si>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</si>
  <si>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</si>
  <si>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</si>
  <si>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</si>
  <si>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</si>
  <si>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</si>
  <si>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</si>
  <si>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</si>
  <si>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</si>
  <si>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</si>
  <si>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</si>
  <si>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</si>
  <si>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</si>
  <si>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</si>
  <si>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</si>
  <si>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</si>
  <si>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</si>
  <si>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</si>
  <si>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</si>
  <si>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</si>
  <si>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</si>
  <si>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</si>
  <si>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</si>
  <si>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</si>
  <si>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</si>
  <si>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</si>
  <si>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</si>
  <si>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</si>
  <si>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</si>
  <si>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</si>
  <si>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</si>
  <si>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</si>
  <si>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</si>
  <si>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</si>
  <si>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</si>
  <si>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</si>
  <si>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</si>
  <si>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</si>
  <si>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</si>
  <si>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</si>
  <si>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</si>
  <si>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</si>
  <si>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</si>
  <si>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</si>
  <si>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</si>
  <si>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</si>
  <si>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</si>
  <si>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</si>
  <si>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</si>
  <si>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</si>
  <si>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</si>
  <si>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</si>
  <si>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</si>
  <si>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</si>
  <si>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</si>
  <si>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</si>
  <si>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</si>
  <si>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</si>
  <si>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</si>
  <si>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</si>
  <si>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</si>
  <si>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</si>
  <si>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</si>
  <si>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</si>
  <si>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</si>
  <si>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</si>
  <si>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</si>
  <si>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</si>
  <si>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</si>
  <si>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</si>
  <si>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</si>
  <si>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</si>
  <si>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</si>
  <si>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</si>
  <si>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</si>
  <si>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</si>
  <si>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</si>
  <si>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</si>
  <si>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</si>
  <si>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</si>
  <si>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</si>
  <si>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</si>
  <si>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</si>
  <si>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</si>
  <si>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</si>
  <si>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</si>
  <si>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</si>
  <si>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</si>
  <si>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</si>
  <si>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</si>
  <si>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</si>
  <si>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</si>
  <si>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</si>
  <si>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</si>
  <si>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</si>
  <si>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</si>
  <si>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</si>
  <si>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</si>
  <si>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</si>
  <si>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</si>
  <si>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</si>
  <si>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</si>
  <si>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</si>
  <si>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</si>
  <si>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</si>
  <si>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</si>
  <si>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</si>
  <si>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</si>
  <si>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</si>
  <si>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</si>
  <si>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</si>
  <si>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</si>
  <si>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</si>
  <si>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</si>
  <si>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</si>
  <si>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</si>
  <si>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</si>
  <si>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</si>
  <si>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</si>
  <si>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</si>
  <si>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</si>
  <si>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</si>
  <si>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</si>
  <si>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</si>
  <si>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</si>
  <si>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</si>
  <si>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</si>
  <si>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</si>
  <si>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</si>
  <si>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</si>
  <si>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</si>
  <si>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</si>
  <si>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</si>
  <si>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</si>
  <si>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</si>
  <si>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</si>
  <si>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</si>
  <si>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</si>
  <si>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</si>
  <si>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</si>
  <si>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</si>
  <si>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</si>
  <si>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</si>
  <si>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</si>
  <si>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</si>
  <si>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</si>
  <si>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</si>
  <si>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</si>
  <si>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</si>
  <si>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</si>
  <si>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</si>
  <si>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</si>
  <si>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</si>
  <si>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</si>
  <si>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</si>
  <si>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</si>
  <si>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</si>
  <si>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</si>
  <si>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</si>
  <si>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</si>
  <si>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</si>
  <si>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</si>
  <si>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</si>
  <si>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</si>
  <si>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</si>
  <si>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</si>
  <si>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</si>
  <si>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</si>
  <si>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</si>
  <si>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</si>
  <si>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</si>
  <si>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</si>
  <si>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</si>
  <si>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</si>
  <si>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</si>
  <si>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</si>
  <si>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</si>
  <si>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</si>
  <si>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</si>
  <si>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</si>
  <si>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</si>
  <si>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</si>
  <si>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</si>
  <si>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</si>
  <si>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</si>
  <si>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</si>
  <si>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</si>
  <si>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</si>
  <si>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</si>
  <si>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</si>
  <si>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</si>
  <si>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</si>
  <si>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</si>
  <si>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</si>
  <si>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</si>
  <si>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</si>
  <si>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</si>
  <si>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</si>
  <si>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</si>
  <si>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</si>
  <si>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</si>
  <si>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</si>
  <si>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</si>
  <si>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</si>
  <si>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</si>
  <si>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</si>
  <si>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</si>
  <si>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</si>
  <si>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</si>
  <si>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</si>
  <si>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</si>
  <si>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</si>
  <si>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</si>
  <si>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</si>
  <si>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</si>
  <si>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</si>
  <si>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</si>
  <si>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</si>
  <si>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</si>
  <si>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</si>
  <si>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</si>
  <si>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</si>
  <si>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</si>
  <si>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</si>
  <si>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</si>
  <si>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</si>
  <si>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</si>
  <si>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</si>
  <si>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</si>
  <si>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</si>
  <si>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</si>
  <si>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</si>
  <si>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</si>
  <si>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</si>
  <si>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</si>
  <si>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</si>
  <si>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</si>
  <si>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</si>
  <si>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</si>
  <si>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</si>
  <si>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</si>
  <si>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</si>
  <si>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</si>
  <si>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</si>
  <si>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</si>
  <si>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</si>
  <si>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</si>
  <si>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</si>
  <si>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</si>
  <si>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</si>
  <si>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</si>
  <si>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</si>
  <si>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</si>
  <si>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</si>
  <si>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</si>
  <si>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</si>
  <si>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</si>
  <si>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</si>
  <si>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</si>
  <si>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</si>
  <si>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</si>
  <si>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</si>
  <si>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</si>
  <si>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</si>
  <si>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</si>
  <si>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</si>
  <si>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</si>
  <si>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</si>
  <si>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</si>
  <si>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</si>
  <si>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</si>
  <si>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</si>
  <si>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</si>
  <si>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</si>
  <si>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</si>
  <si>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</si>
  <si>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</si>
  <si>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</si>
  <si>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</si>
  <si>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</si>
  <si>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</si>
  <si>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</si>
  <si>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</si>
  <si>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</si>
  <si>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</si>
  <si>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</si>
  <si>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</si>
  <si>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</si>
  <si>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</si>
  <si>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</si>
  <si>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</si>
  <si>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</si>
  <si>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</si>
  <si>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</si>
  <si>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</si>
  <si>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</si>
  <si>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</si>
  <si>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</si>
  <si>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</si>
  <si>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</si>
  <si>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</si>
  <si>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</si>
  <si>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</si>
  <si>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</si>
  <si>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</si>
  <si>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</si>
  <si>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</si>
  <si>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</si>
  <si>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</si>
  <si>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</si>
  <si>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</si>
  <si>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</si>
  <si>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</si>
  <si>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</si>
  <si>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</si>
  <si>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</si>
  <si>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</si>
  <si>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</si>
  <si>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</si>
  <si>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</si>
  <si>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</si>
  <si>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</si>
  <si>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</si>
  <si>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</si>
  <si>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</si>
  <si>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</si>
  <si>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</si>
  <si>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</si>
  <si>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</si>
  <si>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</si>
  <si>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</si>
  <si>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</si>
  <si>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</si>
  <si>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</si>
  <si>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</si>
  <si>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</si>
  <si>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</si>
  <si>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</si>
  <si>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</si>
  <si>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</si>
  <si>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</si>
  <si>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</si>
  <si>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</si>
  <si>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</si>
  <si>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</si>
  <si>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</si>
  <si>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</si>
  <si>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</si>
  <si>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</si>
  <si>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</si>
  <si>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</si>
  <si>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</si>
  <si>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</si>
  <si>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</si>
  <si>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</si>
  <si>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</si>
  <si>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</si>
  <si>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</si>
  <si>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</si>
  <si>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</si>
  <si>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</si>
  <si>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</si>
  <si>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</si>
  <si>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</si>
  <si>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</si>
  <si>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</si>
  <si>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</si>
  <si>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</si>
  <si>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</si>
  <si>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</si>
  <si>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</si>
  <si>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</si>
  <si>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</si>
  <si>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</si>
  <si>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</si>
  <si>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</si>
  <si>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</si>
  <si>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</si>
  <si>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</si>
  <si>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</si>
  <si>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</si>
  <si>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</si>
  <si>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</si>
  <si>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</si>
  <si>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</si>
  <si>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</si>
  <si>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</si>
  <si>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</si>
  <si>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</si>
  <si>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</si>
  <si>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</si>
  <si>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</si>
  <si>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</si>
  <si>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</si>
  <si>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</si>
  <si>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</si>
  <si>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</si>
  <si>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</si>
  <si>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</si>
  <si>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</si>
  <si>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</si>
  <si>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</si>
  <si>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</si>
  <si>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</si>
  <si>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</si>
  <si>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</si>
  <si>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</si>
  <si>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</si>
  <si>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</si>
  <si>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</si>
  <si>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</si>
  <si>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</si>
  <si>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</si>
  <si>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</si>
  <si>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</si>
  <si>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</si>
  <si>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</si>
  <si>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</si>
  <si>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</si>
  <si>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</si>
  <si>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</si>
  <si>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</si>
  <si>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</si>
  <si>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</si>
  <si>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</si>
  <si>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</si>
  <si>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</si>
  <si>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</si>
  <si>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</si>
  <si>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</si>
  <si>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</si>
  <si>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</si>
  <si>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</si>
  <si>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</si>
  <si>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</si>
  <si>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</si>
  <si>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</si>
  <si>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</si>
  <si>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</si>
  <si>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</si>
  <si>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</si>
  <si>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</si>
  <si>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</si>
  <si>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</si>
  <si>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</si>
  <si>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</si>
  <si>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</si>
  <si>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</si>
  <si>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</si>
  <si>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</si>
  <si>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</si>
  <si>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</si>
  <si>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</si>
  <si>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</si>
  <si>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</si>
  <si>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</si>
  <si>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</si>
  <si>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</si>
  <si>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</si>
  <si>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</si>
  <si>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</si>
  <si>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</si>
  <si>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</si>
  <si>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</si>
  <si>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</si>
  <si>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</si>
  <si>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</si>
  <si>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</si>
  <si>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</si>
  <si>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</si>
  <si>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</si>
  <si>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</si>
  <si>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</si>
  <si>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</si>
  <si>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</si>
  <si>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</si>
  <si>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</si>
  <si>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</si>
  <si>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</si>
  <si>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</si>
  <si>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</si>
  <si>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</si>
  <si>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</si>
  <si>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</si>
  <si>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</si>
  <si>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</si>
  <si>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</si>
  <si>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</si>
  <si>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</si>
  <si>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</si>
  <si>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</si>
  <si>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</si>
  <si>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</si>
  <si>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</si>
  <si>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</si>
  <si>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</si>
  <si>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</si>
  <si>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</si>
  <si>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</si>
  <si>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</si>
  <si>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</si>
  <si>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</si>
  <si>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</si>
  <si>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</si>
  <si>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</si>
  <si>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</si>
  <si>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</si>
  <si>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</si>
  <si>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</si>
  <si>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</si>
  <si>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</si>
  <si>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</si>
  <si>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</si>
  <si>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</si>
  <si>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</si>
  <si>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</si>
  <si>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</si>
  <si>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</si>
  <si>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</si>
  <si>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</si>
  <si>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</si>
  <si>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</si>
  <si>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</si>
  <si>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</si>
  <si>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</si>
  <si>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</si>
  <si>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</si>
  <si>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</si>
  <si>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</si>
  <si>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</si>
  <si>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</si>
  <si>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</si>
  <si>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</si>
  <si>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</si>
  <si>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</si>
  <si>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</si>
  <si>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</si>
  <si>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</si>
  <si>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</si>
  <si>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</si>
  <si>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</si>
  <si>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</si>
  <si>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</si>
  <si>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</si>
  <si>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</si>
  <si>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</si>
  <si>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</si>
  <si>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</si>
  <si>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</si>
  <si>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</si>
  <si>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</si>
  <si>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</si>
  <si>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</si>
  <si>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</si>
  <si>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</si>
  <si>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</si>
  <si>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</si>
  <si>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</si>
  <si>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</si>
  <si>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</si>
  <si>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</si>
  <si>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</si>
  <si>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</si>
  <si>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</si>
  <si>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</si>
  <si>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</si>
  <si>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</si>
  <si>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</si>
  <si>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</si>
  <si>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</si>
  <si>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</si>
  <si>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</si>
  <si>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</si>
  <si>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</si>
  <si>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</si>
  <si>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</si>
  <si>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</si>
  <si>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</si>
  <si>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</si>
  <si>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</si>
  <si>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</si>
  <si>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</si>
  <si>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</si>
  <si>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</si>
  <si>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</si>
  <si>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</si>
  <si>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</si>
  <si>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</si>
  <si>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</si>
  <si>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</si>
  <si>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</si>
  <si>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</si>
  <si>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</si>
  <si>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</si>
  <si>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</si>
  <si>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</si>
  <si>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</si>
  <si>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</si>
  <si>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</si>
  <si>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</si>
  <si>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</si>
  <si>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</si>
  <si>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</si>
  <si>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</si>
  <si>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</si>
  <si>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</si>
  <si>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</si>
  <si>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</si>
  <si>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</si>
  <si>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</si>
  <si>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</si>
  <si>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</si>
  <si>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</si>
  <si>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</si>
  <si>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</si>
  <si>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</si>
  <si>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</si>
  <si>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</si>
  <si>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</si>
  <si>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</si>
  <si>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</si>
  <si>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</si>
  <si>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</si>
  <si>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</si>
  <si>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</si>
  <si>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</si>
  <si>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</si>
  <si>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</si>
  <si>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</si>
  <si>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</si>
  <si>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</si>
  <si>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</si>
  <si>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</si>
  <si>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</si>
  <si>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</si>
  <si>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</si>
  <si>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</si>
  <si>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</si>
  <si>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</si>
  <si>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</si>
  <si>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</si>
  <si>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</si>
  <si>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</si>
  <si>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</si>
  <si>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</si>
  <si>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</si>
  <si>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</si>
  <si>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</si>
  <si>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</si>
  <si>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</si>
  <si>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</si>
  <si>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</si>
  <si>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</si>
  <si>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</si>
  <si>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</si>
  <si>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</si>
  <si>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</si>
  <si>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</si>
  <si>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</si>
  <si>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</si>
  <si>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</si>
  <si>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</si>
  <si>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</si>
  <si>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</si>
  <si>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</si>
  <si>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</si>
  <si>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</si>
  <si>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</si>
  <si>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</si>
  <si>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</si>
  <si>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</si>
  <si>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</si>
  <si>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</si>
  <si>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</si>
  <si>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</si>
  <si>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</si>
  <si>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</si>
  <si>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</si>
  <si>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</si>
  <si>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</si>
  <si>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</si>
  <si>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</si>
  <si>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</si>
  <si>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</si>
  <si>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</si>
  <si>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</si>
  <si>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</si>
  <si>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</si>
  <si>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</si>
  <si>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</si>
  <si>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</si>
  <si>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</si>
  <si>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</si>
  <si>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</si>
  <si>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</si>
  <si>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</si>
  <si>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</si>
  <si>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</si>
  <si>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</si>
  <si>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</si>
  <si>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</si>
  <si>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</si>
  <si>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</si>
  <si>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</si>
  <si>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</si>
  <si>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</si>
  <si>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</si>
  <si>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</si>
  <si>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</si>
  <si>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</si>
  <si>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</si>
  <si>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</si>
  <si>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</si>
  <si>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</si>
  <si>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</si>
  <si>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</si>
  <si>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</si>
  <si>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</si>
  <si>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</si>
  <si>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</si>
  <si>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</si>
  <si>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</si>
  <si>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</si>
  <si>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</si>
  <si>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</si>
  <si>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</si>
  <si>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</si>
  <si>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</si>
  <si>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</si>
  <si>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</si>
  <si>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</si>
  <si>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</si>
  <si>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</si>
  <si>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</si>
  <si>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</si>
  <si>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</si>
  <si>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</si>
  <si>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</si>
  <si>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</si>
  <si>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</si>
  <si>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</si>
  <si>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</si>
  <si>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</si>
  <si>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</si>
  <si>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</si>
  <si>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</si>
  <si>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</si>
  <si>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</si>
  <si>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</si>
  <si>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</si>
  <si>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</si>
  <si>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</si>
  <si>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</si>
  <si>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</si>
  <si>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</si>
  <si>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</si>
  <si>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</si>
  <si>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</si>
  <si>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</si>
  <si>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</si>
  <si>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</si>
  <si>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</si>
  <si>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</si>
  <si>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</si>
  <si>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</si>
  <si>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</si>
  <si>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</si>
  <si>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</si>
  <si>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</si>
  <si>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</si>
  <si>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</si>
  <si>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</si>
  <si>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</si>
  <si>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</si>
  <si>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</si>
  <si>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</si>
  <si>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</si>
  <si>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</si>
  <si>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</si>
  <si>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</si>
  <si>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</si>
  <si>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</si>
  <si>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</si>
  <si>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</si>
  <si>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</si>
  <si>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</si>
  <si>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</si>
  <si>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</si>
  <si>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</si>
  <si>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</si>
  <si>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</si>
  <si>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</si>
  <si>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</si>
  <si>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</si>
  <si>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</si>
  <si>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</si>
  <si>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</si>
  <si>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</si>
  <si>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</si>
  <si>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</si>
  <si>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</si>
  <si>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</si>
  <si>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</si>
  <si>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</si>
  <si>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</si>
  <si>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</si>
  <si>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</si>
  <si>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</si>
  <si>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</si>
  <si>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</si>
  <si>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</si>
  <si>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</si>
  <si>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</si>
  <si>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</si>
  <si>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</si>
  <si>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</si>
  <si>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</si>
  <si>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</si>
  <si>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</si>
  <si>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</si>
  <si>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</si>
  <si>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</si>
  <si>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</si>
  <si>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</si>
  <si>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</si>
  <si>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</si>
  <si>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</si>
  <si>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</si>
  <si>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</si>
  <si>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</si>
  <si>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</si>
  <si>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</si>
  <si>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</si>
  <si>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</si>
  <si>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</si>
  <si>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</si>
  <si>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</si>
  <si>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</si>
  <si>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</si>
  <si>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</si>
  <si>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</si>
  <si>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</si>
  <si>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</si>
  <si>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</si>
  <si>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</si>
  <si>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</si>
  <si>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</si>
  <si>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</si>
  <si>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</si>
  <si>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</si>
  <si>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</si>
  <si>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</si>
  <si>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</si>
  <si>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</si>
  <si>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</si>
  <si>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</si>
  <si>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</si>
  <si>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</si>
  <si>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</si>
  <si>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</si>
  <si>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</si>
  <si>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</si>
  <si>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</si>
  <si>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</si>
  <si>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</si>
  <si>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</si>
  <si>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</si>
  <si>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</si>
  <si>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</si>
  <si>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</si>
  <si>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</si>
  <si>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</si>
  <si>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</si>
  <si>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</si>
  <si>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</si>
  <si>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</si>
  <si>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</si>
  <si>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</si>
  <si>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</si>
  <si>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</si>
  <si>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</si>
  <si>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</si>
  <si>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</si>
  <si>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</si>
  <si>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</si>
  <si>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</si>
  <si>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</si>
  <si>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</si>
  <si>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</si>
  <si>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</si>
  <si>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</si>
  <si>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</si>
  <si>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</si>
  <si>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</si>
  <si>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</si>
  <si>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</si>
  <si>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</si>
  <si>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</si>
  <si>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</si>
  <si>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</si>
  <si>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</si>
  <si>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</si>
  <si>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</si>
  <si>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</si>
  <si>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</si>
  <si>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</si>
  <si>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</si>
  <si>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</si>
  <si>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</si>
  <si>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</si>
  <si>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</si>
  <si>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</si>
  <si>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</si>
  <si>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</si>
  <si>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</si>
  <si>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</si>
  <si>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</si>
  <si>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</si>
  <si>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</si>
  <si>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</si>
  <si>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</si>
  <si>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</si>
  <si>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</si>
  <si>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</si>
  <si>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</si>
  <si>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</si>
  <si>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</si>
  <si>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</si>
  <si>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</si>
  <si>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</si>
  <si>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</si>
  <si>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</si>
  <si>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</si>
  <si>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</si>
  <si>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</si>
  <si>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</si>
  <si>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</si>
  <si>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</si>
  <si>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</si>
  <si>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</si>
  <si>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</si>
  <si>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</si>
  <si>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</si>
  <si>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</si>
  <si>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</si>
  <si>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</si>
  <si>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</si>
  <si>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</si>
  <si>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</si>
  <si>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</si>
  <si>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</si>
  <si>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</si>
  <si>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</si>
  <si>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</si>
  <si>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</si>
  <si>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</si>
  <si>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</si>
  <si>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</si>
  <si>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</si>
  <si>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</si>
  <si>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</si>
  <si>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</si>
  <si>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</si>
  <si>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</si>
  <si>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</si>
  <si>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</si>
  <si>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</si>
  <si>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</si>
  <si>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</si>
  <si>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</si>
  <si>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</si>
  <si>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</si>
  <si>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</si>
  <si>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</si>
  <si>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</si>
  <si>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</si>
  <si>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</si>
  <si>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</si>
  <si>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</si>
  <si>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</si>
  <si>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</si>
  <si>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</si>
  <si>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</si>
  <si>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</si>
  <si>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</si>
  <si>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</si>
  <si>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</si>
  <si>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</si>
  <si>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</si>
  <si>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</si>
  <si>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</si>
  <si>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</si>
  <si>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</si>
  <si>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</si>
  <si>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</si>
  <si>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</si>
  <si>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</si>
  <si>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</si>
  <si>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</si>
  <si>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</si>
  <si>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</si>
  <si>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</si>
  <si>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</si>
  <si>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</si>
  <si>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</si>
  <si>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</si>
  <si>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</si>
  <si>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</si>
  <si>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</si>
  <si>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</si>
  <si>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</si>
  <si>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</si>
  <si>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</si>
  <si>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</si>
  <si>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</si>
  <si>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</si>
  <si>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</si>
  <si>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</si>
  <si>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</si>
  <si>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</si>
  <si>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</si>
  <si>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</si>
  <si>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</si>
  <si>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</si>
  <si>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</si>
  <si>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</si>
  <si>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</si>
  <si>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</si>
  <si>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</si>
  <si>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</si>
  <si>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</si>
  <si>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</si>
  <si>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</si>
  <si>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</si>
  <si>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</si>
  <si>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</si>
  <si>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</si>
  <si>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</si>
  <si>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</si>
  <si>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</si>
  <si>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</si>
  <si>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</si>
  <si>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</si>
  <si>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</si>
  <si>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</si>
  <si>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</si>
  <si>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</si>
  <si>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</si>
  <si>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</si>
  <si>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</si>
  <si>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</si>
  <si>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</si>
  <si>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</si>
  <si>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</si>
  <si>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</si>
  <si>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</si>
  <si>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</si>
  <si>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</si>
  <si>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</si>
  <si>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</si>
  <si>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</si>
  <si>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</si>
  <si>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</si>
  <si>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</si>
  <si>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</si>
  <si>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</si>
  <si>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</si>
  <si>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</si>
  <si>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</si>
  <si>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</si>
  <si>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</si>
  <si>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</si>
  <si>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</si>
  <si>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</si>
  <si>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</si>
  <si>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</si>
  <si>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</si>
  <si>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</si>
  <si>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</si>
  <si>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</si>
  <si>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</si>
  <si>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</si>
  <si>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</si>
  <si>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</si>
  <si>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</si>
  <si>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</si>
  <si>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</si>
  <si>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</si>
  <si>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</si>
  <si>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</si>
  <si>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</si>
  <si>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</si>
  <si>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</si>
  <si>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</si>
  <si>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</si>
  <si>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</si>
  <si>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</si>
  <si>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</si>
  <si>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</si>
  <si>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</si>
  <si>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</si>
  <si>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</si>
  <si>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</si>
  <si>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</si>
  <si>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</si>
  <si>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</si>
  <si>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</si>
  <si>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</si>
  <si>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</si>
  <si>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</si>
  <si>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</si>
  <si>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</si>
  <si>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</si>
  <si>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</si>
  <si>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</si>
  <si>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</si>
  <si>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</si>
  <si>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</si>
  <si>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</si>
  <si>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</si>
  <si>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</si>
  <si>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</si>
  <si>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</si>
  <si>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</si>
  <si>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</si>
  <si>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</si>
  <si>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</si>
  <si>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</si>
  <si>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</si>
  <si>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</si>
  <si>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</si>
  <si>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</si>
  <si>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</si>
  <si>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</si>
  <si>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</si>
  <si>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</si>
  <si>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</si>
  <si>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</si>
  <si>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</si>
  <si>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</si>
  <si>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</si>
  <si>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</si>
  <si>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</si>
  <si>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</si>
  <si>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</si>
  <si>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</si>
  <si>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</si>
  <si>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</si>
  <si>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</si>
  <si>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</si>
  <si>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</si>
  <si>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</si>
  <si>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</si>
  <si>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</si>
  <si>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</si>
  <si>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</si>
  <si>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</si>
  <si>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</si>
  <si>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</si>
  <si>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</si>
  <si>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</si>
  <si>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</si>
  <si>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</si>
  <si>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</si>
  <si>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</si>
  <si>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</si>
  <si>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</si>
  <si>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</si>
  <si>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</si>
  <si>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</si>
  <si>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</si>
  <si>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</si>
  <si>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</si>
  <si>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</si>
  <si>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</si>
  <si>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</si>
  <si>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</si>
  <si>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</si>
  <si>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</si>
  <si>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</si>
  <si>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</si>
  <si>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</si>
  <si>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</si>
  <si>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</si>
  <si>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</si>
  <si>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</si>
  <si>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</si>
  <si>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</si>
  <si>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</si>
  <si>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</si>
  <si>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</si>
  <si>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</si>
  <si>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</si>
  <si>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</si>
  <si>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</si>
  <si>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</si>
  <si>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</si>
  <si>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</si>
  <si>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</si>
  <si>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</si>
  <si>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</si>
  <si>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</si>
  <si>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</si>
  <si>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</si>
  <si>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</si>
  <si>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</si>
  <si>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</si>
  <si>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</si>
  <si>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</si>
  <si>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</si>
  <si>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</si>
  <si>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</si>
  <si>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</si>
  <si>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</si>
  <si>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</si>
  <si>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</si>
  <si>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</si>
  <si>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</si>
  <si>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</si>
  <si>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</si>
  <si>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</si>
  <si>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</si>
  <si>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</si>
  <si>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</si>
  <si>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</si>
  <si>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</si>
  <si>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</si>
  <si>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</si>
  <si>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</si>
  <si>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</si>
  <si>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</si>
  <si>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</si>
  <si>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</si>
  <si>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</si>
  <si>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</si>
  <si>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</si>
  <si>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</si>
  <si>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</si>
  <si>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</si>
  <si>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</si>
  <si>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</si>
  <si>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</si>
  <si>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</si>
  <si>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</si>
  <si>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</si>
  <si>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</si>
  <si>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</si>
  <si>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</si>
  <si>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</si>
  <si>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</si>
  <si>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</si>
  <si>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</si>
  <si>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</si>
  <si>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</si>
  <si>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</si>
  <si>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</si>
  <si>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</si>
  <si>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</si>
  <si>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</si>
  <si>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</si>
  <si>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</si>
  <si>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</si>
  <si>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</si>
  <si>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</si>
  <si>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</si>
  <si>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</si>
  <si>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</si>
  <si>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</si>
  <si>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</si>
  <si>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</si>
  <si>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</si>
  <si>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</si>
  <si>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</si>
  <si>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</si>
  <si>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</si>
  <si>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</si>
  <si>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</si>
  <si>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</si>
  <si>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</si>
  <si>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</si>
  <si>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</si>
  <si>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</si>
  <si>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</si>
  <si>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</si>
  <si>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</si>
  <si>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</si>
  <si>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</si>
  <si>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</si>
  <si>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</si>
  <si>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</si>
  <si>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</si>
  <si>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</si>
  <si>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</si>
  <si>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</si>
  <si>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</si>
  <si>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</si>
  <si>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</si>
  <si>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</si>
  <si>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</si>
  <si>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</si>
  <si>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</si>
  <si>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</si>
  <si>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</si>
  <si>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</si>
  <si>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</si>
  <si>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</si>
  <si>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</si>
  <si>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</si>
  <si>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</si>
  <si>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</si>
  <si>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</si>
  <si>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</si>
  <si>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</si>
  <si>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</si>
  <si>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</si>
  <si>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</si>
  <si>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</si>
  <si>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</si>
  <si>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</si>
  <si>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</si>
  <si>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</si>
  <si>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</si>
  <si>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</si>
  <si>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</si>
  <si>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</si>
  <si>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</si>
  <si>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</si>
  <si>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</si>
  <si>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</si>
  <si>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</si>
  <si>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</si>
  <si>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</si>
  <si>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</si>
  <si>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</si>
  <si>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</si>
  <si>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</si>
  <si>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</si>
  <si>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</si>
  <si>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</si>
  <si>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</si>
  <si>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</si>
  <si>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</si>
  <si>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</si>
  <si>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</si>
  <si>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</si>
  <si>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</si>
  <si>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</si>
  <si>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</si>
  <si>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</si>
  <si>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</si>
  <si>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</si>
  <si>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</si>
  <si>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</si>
  <si>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</si>
  <si>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</si>
  <si>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</si>
  <si>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</si>
  <si>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</si>
  <si>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</si>
  <si>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</si>
  <si>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</si>
  <si>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</si>
  <si>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</si>
  <si>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</si>
  <si>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</si>
  <si>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</si>
  <si>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</si>
  <si>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</si>
  <si>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</si>
  <si>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</si>
  <si>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</si>
  <si>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</si>
  <si>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</si>
  <si>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</si>
  <si>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</si>
  <si>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</si>
  <si>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</si>
  <si>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</si>
  <si>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</si>
  <si>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</si>
  <si>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</si>
  <si>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</si>
  <si>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</si>
  <si>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</si>
  <si>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</si>
  <si>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</si>
  <si>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</si>
  <si>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</si>
  <si>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</si>
  <si>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</si>
  <si>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</si>
  <si>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</si>
  <si>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</si>
  <si>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</si>
  <si>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</si>
  <si>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</si>
  <si>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</si>
  <si>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</si>
  <si>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</si>
  <si>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</si>
  <si>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</si>
  <si>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</si>
  <si>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</si>
  <si>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</si>
  <si>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</si>
  <si>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</si>
  <si>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</si>
  <si>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</si>
  <si>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</si>
  <si>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</si>
  <si>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</si>
  <si>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</si>
  <si>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</si>
  <si>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</si>
  <si>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</si>
  <si>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</si>
  <si>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</si>
  <si>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</si>
  <si>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</si>
  <si>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</si>
  <si>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</si>
  <si>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</si>
  <si>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</si>
  <si>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</si>
  <si>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</si>
  <si>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</si>
  <si>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</si>
  <si>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</si>
  <si>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</si>
  <si>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</si>
  <si>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</si>
  <si>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</si>
  <si>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</si>
  <si>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</si>
  <si>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</si>
  <si>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</si>
  <si>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</si>
  <si>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</si>
  <si>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</si>
  <si>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</si>
  <si>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</si>
  <si>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</si>
  <si>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</si>
  <si>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</si>
  <si>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</si>
  <si>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</si>
  <si>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</si>
  <si>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</si>
  <si>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</si>
  <si>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</si>
  <si>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</si>
  <si>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</si>
  <si>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</si>
  <si>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</si>
  <si>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</si>
  <si>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</si>
  <si>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</si>
  <si>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</si>
  <si>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</si>
  <si>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</si>
  <si>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</si>
  <si>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</si>
  <si>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</si>
  <si>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</si>
  <si>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</si>
  <si>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</si>
  <si>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</si>
  <si>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</si>
  <si>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</si>
  <si>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</si>
  <si>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</si>
  <si>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</si>
  <si>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</si>
  <si>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</si>
  <si>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</si>
  <si>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</si>
  <si>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</si>
  <si>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</si>
  <si>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</si>
  <si>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</si>
  <si>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</si>
  <si>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</si>
  <si>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</si>
  <si>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</si>
  <si>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</si>
  <si>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</si>
  <si>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</si>
  <si>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</si>
  <si>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</si>
  <si>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</si>
  <si>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</si>
  <si>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</si>
  <si>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</si>
  <si>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</si>
  <si>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</si>
  <si>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</si>
  <si>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</si>
  <si>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</si>
  <si>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</si>
  <si>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</si>
  <si>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</si>
  <si>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</si>
  <si>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</si>
  <si>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</si>
  <si>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</si>
  <si>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</si>
  <si>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</si>
  <si>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</si>
  <si>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</si>
  <si>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</si>
  <si>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</si>
  <si>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</si>
  <si>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</si>
  <si>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</si>
  <si>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</si>
  <si>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</si>
  <si>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</si>
  <si>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</si>
  <si>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</si>
  <si>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</si>
  <si>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</si>
  <si>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</si>
  <si>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</si>
  <si>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</si>
  <si>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</si>
  <si>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</si>
  <si>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</si>
  <si>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</si>
  <si>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</si>
  <si>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</si>
  <si>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</si>
  <si>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</si>
  <si>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</si>
  <si>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</si>
  <si>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</si>
  <si>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</si>
  <si>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</si>
  <si>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</si>
  <si>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</si>
  <si>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</si>
  <si>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</si>
  <si>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</si>
  <si>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</si>
  <si>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</si>
  <si>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</si>
  <si>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</si>
  <si>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</si>
  <si>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</si>
  <si>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</si>
  <si>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</si>
  <si>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</si>
  <si>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</si>
  <si>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</si>
  <si>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</si>
  <si>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</si>
  <si>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</si>
  <si>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</si>
  <si>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</si>
  <si>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</si>
  <si>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</si>
  <si>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</si>
  <si>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</si>
  <si>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</si>
  <si>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</si>
  <si>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</si>
  <si>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</si>
  <si>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</si>
  <si>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</si>
  <si>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</si>
  <si>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</si>
  <si>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</si>
  <si>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</si>
  <si>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</si>
  <si>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</si>
  <si>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</si>
  <si>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</si>
  <si>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</si>
  <si>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</si>
  <si>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</si>
  <si>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</si>
  <si>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</si>
  <si>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</si>
  <si>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</si>
  <si>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</si>
  <si>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</si>
  <si>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</si>
  <si>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</si>
  <si>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</si>
  <si>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</si>
  <si>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</si>
  <si>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</si>
  <si>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</si>
  <si>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</si>
  <si>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</si>
  <si>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</si>
  <si>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</si>
  <si>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</si>
  <si>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</si>
  <si>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</si>
  <si>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</si>
  <si>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</si>
  <si>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</si>
  <si>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</si>
  <si>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</si>
  <si>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</si>
  <si>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</si>
  <si>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</si>
  <si>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</si>
  <si>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</si>
  <si>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</si>
  <si>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</si>
  <si>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</si>
  <si>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</si>
  <si>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</si>
  <si>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</si>
  <si>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</si>
  <si>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</si>
  <si>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</si>
  <si>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</si>
  <si>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</si>
  <si>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</si>
  <si>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</si>
  <si>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</si>
  <si>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</si>
  <si>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</si>
  <si>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</si>
  <si>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</si>
  <si>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</si>
  <si>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</si>
  <si>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</si>
  <si>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</si>
  <si>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</si>
  <si>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</si>
  <si>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</si>
  <si>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</si>
  <si>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</si>
  <si>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</si>
  <si>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</si>
  <si>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</si>
  <si>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</si>
  <si>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</si>
  <si>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</si>
  <si>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</si>
  <si>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</si>
  <si>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</si>
  <si>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</si>
  <si>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</si>
  <si>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</si>
  <si>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</si>
  <si>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</si>
  <si>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</si>
  <si>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</si>
  <si>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</si>
  <si>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</si>
  <si>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</si>
  <si>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</si>
  <si>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</si>
  <si>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</si>
  <si>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</si>
  <si>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</si>
  <si>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</si>
  <si>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</si>
  <si>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</si>
  <si>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</si>
  <si>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</si>
  <si>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</si>
  <si>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</si>
  <si>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</si>
  <si>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</si>
  <si>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</si>
  <si>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</si>
  <si>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</si>
  <si>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</si>
  <si>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</si>
  <si>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</si>
  <si>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</si>
  <si>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</si>
  <si>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</si>
  <si>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</si>
  <si>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</si>
  <si>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</si>
  <si>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</si>
  <si>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</si>
  <si>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</si>
  <si>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</si>
  <si>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</si>
  <si>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</si>
  <si>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</si>
  <si>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</si>
  <si>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</si>
  <si>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</si>
  <si>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</si>
  <si>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</si>
  <si>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</si>
  <si>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</si>
  <si>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</si>
  <si>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</si>
  <si>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</si>
  <si>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</si>
  <si>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</si>
  <si>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</si>
  <si>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</si>
  <si>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</si>
  <si>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</si>
  <si>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</si>
  <si>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</si>
  <si>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</si>
  <si>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</si>
  <si>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</si>
  <si>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</si>
  <si>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</si>
  <si>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</si>
  <si>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</si>
  <si>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</si>
  <si>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</si>
  <si>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</si>
  <si>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</si>
  <si>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</si>
  <si>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</si>
  <si>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</si>
  <si>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</si>
  <si>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</si>
  <si>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</si>
  <si>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</si>
  <si>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</si>
  <si>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</si>
  <si>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</si>
  <si>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</si>
  <si>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</si>
  <si>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</si>
  <si>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</si>
  <si>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</si>
  <si>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</si>
  <si>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</si>
  <si>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</si>
  <si>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</si>
  <si>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</si>
  <si>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</si>
  <si>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</si>
  <si>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</si>
  <si>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</si>
  <si>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</si>
  <si>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</si>
  <si>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</si>
  <si>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</si>
  <si>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</si>
  <si>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</si>
  <si>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</si>
  <si>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</si>
  <si>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</si>
  <si>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</si>
  <si>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</si>
  <si>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</si>
  <si>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</si>
  <si>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</si>
  <si>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</si>
  <si>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</si>
  <si>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</si>
  <si>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</si>
  <si>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</si>
  <si>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</si>
  <si>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</si>
  <si>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</si>
  <si>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</si>
  <si>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</si>
  <si>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</si>
  <si>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</si>
  <si>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</si>
  <si>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</si>
  <si>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</si>
  <si>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</si>
  <si>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</si>
  <si>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</si>
  <si>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</si>
  <si>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</si>
  <si>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</si>
  <si>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</si>
  <si>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</si>
  <si>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</si>
  <si>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</si>
  <si>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</si>
  <si>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</si>
  <si>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</si>
  <si>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</si>
  <si>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</si>
  <si>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</si>
  <si>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</si>
  <si>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</si>
  <si>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</si>
  <si>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</si>
  <si>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</si>
  <si>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</si>
  <si>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</si>
  <si>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</si>
  <si>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</si>
  <si>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</si>
  <si>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</si>
  <si>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</si>
  <si>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</si>
  <si>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</si>
  <si>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</si>
  <si>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</si>
  <si>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</si>
  <si>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</si>
  <si>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</si>
  <si>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</si>
  <si>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</si>
  <si>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</si>
  <si>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</si>
  <si>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</si>
  <si>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</si>
  <si>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</si>
  <si>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</si>
  <si>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</si>
  <si>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</si>
  <si>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</si>
  <si>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</si>
  <si>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</si>
  <si>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</si>
  <si>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</si>
  <si>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</si>
  <si>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</si>
  <si>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</si>
  <si>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</si>
  <si>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</si>
  <si>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</si>
  <si>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</si>
  <si>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</si>
  <si>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</si>
  <si>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</si>
  <si>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</si>
  <si>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</si>
  <si>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</si>
  <si>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</si>
  <si>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</si>
  <si>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</si>
  <si>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</si>
  <si>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</si>
  <si>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</si>
  <si>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</si>
  <si>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</si>
  <si>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</si>
  <si>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</si>
  <si>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</si>
  <si>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</si>
  <si>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</si>
  <si>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</si>
  <si>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</si>
  <si>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</si>
  <si>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</si>
  <si>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</si>
  <si>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</si>
  <si>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</si>
  <si>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</si>
  <si>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</si>
  <si>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</si>
  <si>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</si>
  <si>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</si>
  <si>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</si>
  <si>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</si>
  <si>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</si>
  <si>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</si>
  <si>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</si>
  <si>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</si>
  <si>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</si>
  <si>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</si>
  <si>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</si>
  <si>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</si>
  <si>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</si>
  <si>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</si>
  <si>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</si>
  <si>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</si>
  <si>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</si>
  <si>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</si>
  <si>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</si>
  <si>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</si>
  <si>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</si>
  <si>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</si>
  <si>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</si>
  <si>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</si>
  <si>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</si>
  <si>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</si>
  <si>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</si>
  <si>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</si>
  <si>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</si>
  <si>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</si>
  <si>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</si>
  <si>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</si>
  <si>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</si>
  <si>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</si>
  <si>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</si>
  <si>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</si>
  <si>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</si>
  <si>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</si>
  <si>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</si>
  <si>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</si>
  <si>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</si>
  <si>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</si>
  <si>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</si>
  <si>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</si>
  <si>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</si>
  <si>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</si>
  <si>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</si>
  <si>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</si>
  <si>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</si>
  <si>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</si>
  <si>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</si>
  <si>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</si>
  <si>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</si>
  <si>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</si>
  <si>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</si>
  <si>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</si>
  <si>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</si>
  <si>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</si>
  <si>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</si>
  <si>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</si>
  <si>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</si>
  <si>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</si>
  <si>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</si>
  <si>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</si>
  <si>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</si>
  <si>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</si>
  <si>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</si>
  <si>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</si>
  <si>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</si>
  <si>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</si>
  <si>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</si>
  <si>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</si>
  <si>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</si>
  <si>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</si>
  <si>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</si>
  <si>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</si>
  <si>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</si>
  <si>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</si>
  <si>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</si>
  <si>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</si>
  <si>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</si>
  <si>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</si>
  <si>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</si>
  <si>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</si>
  <si>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</si>
  <si>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</si>
  <si>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</si>
  <si>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</si>
  <si>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</si>
  <si>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</si>
  <si>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</si>
  <si>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</si>
  <si>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</si>
  <si>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</si>
  <si>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</si>
  <si>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</si>
  <si>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</si>
  <si>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</si>
  <si>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</si>
  <si>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</si>
  <si>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</si>
  <si>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</si>
  <si>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</si>
  <si>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</si>
  <si>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</si>
  <si>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</si>
  <si>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</si>
  <si>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</si>
  <si>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</si>
  <si>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</si>
  <si>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</si>
  <si>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</si>
  <si>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</si>
  <si>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</si>
  <si>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</si>
  <si>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</si>
  <si>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</si>
  <si>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</si>
  <si>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</si>
  <si>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</si>
  <si>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</si>
  <si>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</si>
  <si>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</si>
  <si>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</si>
  <si>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</si>
  <si>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</si>
  <si>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</si>
  <si>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</si>
  <si>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</si>
  <si>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</si>
  <si>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</si>
  <si>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</si>
  <si>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</si>
  <si>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</si>
  <si>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</si>
  <si>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</si>
  <si>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</si>
  <si>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</si>
  <si>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</si>
  <si>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</si>
  <si>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</si>
  <si>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</si>
  <si>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</si>
  <si>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</si>
  <si>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</si>
  <si>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</si>
  <si>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</si>
  <si>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</si>
  <si>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</si>
  <si>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</si>
  <si>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</si>
  <si>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</si>
  <si>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</si>
  <si>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</si>
  <si>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</si>
  <si>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</si>
  <si>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</si>
  <si>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</si>
  <si>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</si>
  <si>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</si>
  <si>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</si>
  <si>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</si>
  <si>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</si>
  <si>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</si>
  <si>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</si>
  <si>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</si>
  <si>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</si>
  <si>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</si>
  <si>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</si>
  <si>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</si>
  <si>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</si>
  <si>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</si>
  <si>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</si>
  <si>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</si>
  <si>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</si>
  <si>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</si>
  <si>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</si>
  <si>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</si>
  <si>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</si>
  <si>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</si>
  <si>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</si>
  <si>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</si>
  <si>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</si>
  <si>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</si>
  <si>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</si>
  <si>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</si>
  <si>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</si>
  <si>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</si>
  <si>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</si>
  <si>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</si>
  <si>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</si>
  <si>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</si>
  <si>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</si>
  <si>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</si>
  <si>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</si>
  <si>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</si>
  <si>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</si>
  <si>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</si>
  <si>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</si>
  <si>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</si>
  <si>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</si>
  <si>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</si>
  <si>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</si>
  <si>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</si>
  <si>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</si>
  <si>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</si>
  <si>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</si>
  <si>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</si>
  <si>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</si>
  <si>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</si>
  <si>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</si>
  <si>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</si>
  <si>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</si>
  <si>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</si>
  <si>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</si>
  <si>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</si>
  <si>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</si>
  <si>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</si>
  <si>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</si>
  <si>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</si>
  <si>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</si>
  <si>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</si>
  <si>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</si>
  <si>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</si>
  <si>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</si>
  <si>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</si>
  <si>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</si>
  <si>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</si>
  <si>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</si>
  <si>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</si>
  <si>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</si>
  <si>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</si>
  <si>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</si>
  <si>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</si>
  <si>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</si>
  <si>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</si>
  <si>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</si>
  <si>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</si>
  <si>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</si>
  <si>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</si>
  <si>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</si>
  <si>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</si>
  <si>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</si>
  <si>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</si>
  <si>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</si>
  <si>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</si>
  <si>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</si>
  <si>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</si>
  <si>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</si>
  <si>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</si>
  <si>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</si>
  <si>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</si>
  <si>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</si>
  <si>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</si>
  <si>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</si>
  <si>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</si>
  <si>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</si>
  <si>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</si>
  <si>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</si>
  <si>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</si>
  <si>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</si>
  <si>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</si>
  <si>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</si>
  <si>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</si>
  <si>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</si>
  <si>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</si>
  <si>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</si>
  <si>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</si>
  <si>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</si>
  <si>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</si>
  <si>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</si>
  <si>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</si>
  <si>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</si>
  <si>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</si>
  <si>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</si>
  <si>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</si>
  <si>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</si>
  <si>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</si>
  <si>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</si>
  <si>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</si>
  <si>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</si>
  <si>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</si>
  <si>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</si>
  <si>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</si>
  <si>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</si>
  <si>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</si>
  <si>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</si>
  <si>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</si>
  <si>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</si>
  <si>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</si>
  <si>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</si>
  <si>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</si>
  <si>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</si>
  <si>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</si>
  <si>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</si>
  <si>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</si>
  <si>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</si>
  <si>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</si>
  <si>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</si>
  <si>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</si>
  <si>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</si>
  <si>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</si>
  <si>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</si>
  <si>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</si>
  <si>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</si>
  <si>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</si>
  <si>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</si>
  <si>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</si>
  <si>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</si>
  <si>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</si>
  <si>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</si>
  <si>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</si>
  <si>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</si>
  <si>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</si>
  <si>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</si>
  <si>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</si>
  <si>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</si>
  <si>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</si>
  <si>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</si>
  <si>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</si>
  <si>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</si>
  <si>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</si>
  <si>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</si>
  <si>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</si>
  <si>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</si>
  <si>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</si>
  <si>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</si>
  <si>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</si>
  <si>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</si>
  <si>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</si>
  <si>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</si>
  <si>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</si>
  <si>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</si>
  <si>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</si>
  <si>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</si>
  <si>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</si>
  <si>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</si>
  <si>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</si>
  <si>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</si>
  <si>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</si>
  <si>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</si>
  <si>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</si>
  <si>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</si>
  <si>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</si>
  <si>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</si>
  <si>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</si>
  <si>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</si>
  <si>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</si>
  <si>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</si>
  <si>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</si>
  <si>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</si>
  <si>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</si>
  <si>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</si>
  <si>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</si>
  <si>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</si>
  <si>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</si>
  <si>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</si>
  <si>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</si>
  <si>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</si>
  <si>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</si>
  <si>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</si>
  <si>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</si>
  <si>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</si>
  <si>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</si>
  <si>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</si>
  <si>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</si>
  <si>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</si>
  <si>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</si>
  <si>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</si>
  <si>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</si>
  <si>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</si>
  <si>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</si>
  <si>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</si>
  <si>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</si>
  <si>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</si>
  <si>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</si>
  <si>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</si>
  <si>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</si>
  <si>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</si>
  <si>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</si>
  <si>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</si>
  <si>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</si>
  <si>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</si>
  <si>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</si>
  <si>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</si>
  <si>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</si>
  <si>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</si>
  <si>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</si>
  <si>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</si>
  <si>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</si>
  <si>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</si>
  <si>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</si>
  <si>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</si>
  <si>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</si>
  <si>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</si>
  <si>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</si>
  <si>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</si>
  <si>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</si>
  <si>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</si>
  <si>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</si>
  <si>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</si>
  <si>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</si>
  <si>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</si>
  <si>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</si>
  <si>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</si>
  <si>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</si>
  <si>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</si>
  <si>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</si>
  <si>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</si>
  <si>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</si>
  <si>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</si>
  <si>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</si>
  <si>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</si>
  <si>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</si>
  <si>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</si>
  <si>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</si>
  <si>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</si>
  <si>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</si>
  <si>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</si>
  <si>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</si>
  <si>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</si>
  <si>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</si>
  <si>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</si>
  <si>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</si>
  <si>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</si>
  <si>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</si>
  <si>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</si>
  <si>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</si>
  <si>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</si>
  <si>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</si>
  <si>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</si>
  <si>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</si>
  <si>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</si>
  <si>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</si>
  <si>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</si>
  <si>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</si>
  <si>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</si>
  <si>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</si>
  <si>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</si>
  <si>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</si>
  <si>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</si>
  <si>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</si>
  <si>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</si>
  <si>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</si>
  <si>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</si>
  <si>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</si>
  <si>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</si>
  <si>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</si>
  <si>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</si>
  <si>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</si>
  <si>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</si>
  <si>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</si>
  <si>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</si>
  <si>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</si>
  <si>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</si>
  <si>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</si>
  <si>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</si>
  <si>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</si>
  <si>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</si>
  <si>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</si>
  <si>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</si>
  <si>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</si>
  <si>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</si>
  <si>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</si>
  <si>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</si>
  <si>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</si>
  <si>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</si>
  <si>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</si>
  <si>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</si>
  <si>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</si>
  <si>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</si>
  <si>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</si>
  <si>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</si>
  <si>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</si>
  <si>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</si>
  <si>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</si>
  <si>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</si>
  <si>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</si>
  <si>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</si>
  <si>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</si>
  <si>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</si>
  <si>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</si>
  <si>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</si>
  <si>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</si>
  <si>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</si>
  <si>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</si>
  <si>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</si>
  <si>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</si>
  <si>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</si>
  <si>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</si>
  <si>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</si>
  <si>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</si>
  <si>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</si>
  <si>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</si>
  <si>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</si>
  <si>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</si>
  <si>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</si>
  <si>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</si>
  <si>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</si>
  <si>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</si>
  <si>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</si>
  <si>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</si>
  <si>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</si>
  <si>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</si>
  <si>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</si>
  <si>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</si>
  <si>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</si>
  <si>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</si>
  <si>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</si>
  <si>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</si>
  <si>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</si>
  <si>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</si>
  <si>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</si>
  <si>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</si>
  <si>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</si>
  <si>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</si>
  <si>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</si>
  <si>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</si>
  <si>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</si>
  <si>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</si>
  <si>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</si>
  <si>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</si>
  <si>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</si>
  <si>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</si>
  <si>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</si>
  <si>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</si>
  <si>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</si>
  <si>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</si>
  <si>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</si>
  <si>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</si>
  <si>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</si>
  <si>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</si>
  <si>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</si>
  <si>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</si>
  <si>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</si>
  <si>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</si>
  <si>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</si>
  <si>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</si>
  <si>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</si>
  <si>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</si>
  <si>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</si>
  <si>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</si>
  <si>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</si>
  <si>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</si>
  <si>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</si>
  <si>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</si>
  <si>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</si>
  <si>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</si>
  <si>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</si>
  <si>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</si>
  <si>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</si>
  <si>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</si>
  <si>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</si>
  <si>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</si>
  <si>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</si>
  <si>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</si>
  <si>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</si>
  <si>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</si>
  <si>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</si>
  <si>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</si>
  <si>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</si>
  <si>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</si>
  <si>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</si>
  <si>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</si>
  <si>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</si>
  <si>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</si>
  <si>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</si>
  <si>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</si>
  <si>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</si>
  <si>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</si>
  <si>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</si>
  <si>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</si>
  <si>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</si>
  <si>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</si>
  <si>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</si>
  <si>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</si>
  <si>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</si>
  <si>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</si>
  <si>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</si>
  <si>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</si>
  <si>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</si>
  <si>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</si>
  <si>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</si>
  <si>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</si>
  <si>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</si>
  <si>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</si>
  <si>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</si>
  <si>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</si>
  <si>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</si>
  <si>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</si>
  <si>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</si>
  <si>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</si>
  <si>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</si>
  <si>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</si>
  <si>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</si>
  <si>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</si>
  <si>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</si>
  <si>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</si>
  <si>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</si>
  <si>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</si>
  <si>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</si>
  <si>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</si>
  <si>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</si>
  <si>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</si>
  <si>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</si>
  <si>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</si>
  <si>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</si>
  <si>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</si>
  <si>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</si>
  <si>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</si>
  <si>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</si>
  <si>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</si>
  <si>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</si>
  <si>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</si>
  <si>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</si>
  <si>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</si>
  <si>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</si>
  <si>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</si>
  <si>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</si>
  <si>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</si>
  <si>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</si>
  <si>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</si>
  <si>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</si>
  <si>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</si>
  <si>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</si>
  <si>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</si>
  <si>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</si>
  <si>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</si>
  <si>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</si>
  <si>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</si>
  <si>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</si>
  <si>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</si>
  <si>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</si>
  <si>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</si>
  <si>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</si>
  <si>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</si>
  <si>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</si>
  <si>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</si>
  <si>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</si>
  <si>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</si>
  <si>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</si>
  <si>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</si>
  <si>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</si>
  <si>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</si>
  <si>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</si>
  <si>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</si>
  <si>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</si>
  <si>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</si>
  <si>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</si>
  <si>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</si>
  <si>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</si>
  <si>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</si>
  <si>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</si>
  <si>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</si>
  <si>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</si>
  <si>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</si>
  <si>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</si>
  <si>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</si>
  <si>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</si>
  <si>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</si>
  <si>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</si>
  <si>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</si>
  <si>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</si>
  <si>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</si>
  <si>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</si>
  <si>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</si>
  <si>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</si>
  <si>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</si>
  <si>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</si>
  <si>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</si>
  <si>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</si>
  <si>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</si>
  <si>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</si>
  <si>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</si>
  <si>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</si>
  <si>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</si>
  <si>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</si>
  <si>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</si>
  <si>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</si>
  <si>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</si>
  <si>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</si>
  <si>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</si>
  <si>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</si>
  <si>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</si>
  <si>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</si>
  <si>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</si>
  <si>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</si>
  <si>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</si>
  <si>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</si>
  <si>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</si>
  <si>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</si>
  <si>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</si>
  <si>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</si>
  <si>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</si>
  <si>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</si>
  <si>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</si>
  <si>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</si>
  <si>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</si>
  <si>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</si>
  <si>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</si>
  <si>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</si>
  <si>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</si>
  <si>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</si>
  <si>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</si>
  <si>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</si>
  <si>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</si>
  <si>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</si>
  <si>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</si>
  <si>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</si>
  <si>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</si>
  <si>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</si>
  <si>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</si>
  <si>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</si>
  <si>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</si>
  <si>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</si>
  <si>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</si>
  <si>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</si>
  <si>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</si>
  <si>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</si>
  <si>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</si>
  <si>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</si>
  <si>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</si>
  <si>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</si>
  <si>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</si>
  <si>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</si>
  <si>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</si>
  <si>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</si>
  <si>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</si>
  <si>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</si>
  <si>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</si>
  <si>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</si>
  <si>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</si>
  <si>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</si>
  <si>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</si>
  <si>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</si>
  <si>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</si>
  <si>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</si>
  <si>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</si>
  <si>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</si>
  <si>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</si>
  <si>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</si>
  <si>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</si>
  <si>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</si>
  <si>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</si>
  <si>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</si>
  <si>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</si>
  <si>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</si>
  <si>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</si>
  <si>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</si>
  <si>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</si>
  <si>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</si>
  <si>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</si>
  <si>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</si>
  <si>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</si>
  <si>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</si>
  <si>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</si>
  <si>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</si>
  <si>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</si>
  <si>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</si>
  <si>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</si>
  <si>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</si>
  <si>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</si>
  <si>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</si>
  <si>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</si>
  <si>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</si>
  <si>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</si>
  <si>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</si>
  <si>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</si>
  <si>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</si>
  <si>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</si>
  <si>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</si>
  <si>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</si>
  <si>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</si>
  <si>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</si>
  <si>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</si>
  <si>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</si>
  <si>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</si>
  <si>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</si>
  <si>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</si>
  <si>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</si>
  <si>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</si>
  <si>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</si>
  <si>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</si>
  <si>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</si>
  <si>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</si>
  <si>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</si>
  <si>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</si>
  <si>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</si>
  <si>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</si>
  <si>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</si>
  <si>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</si>
  <si>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</si>
  <si>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</si>
  <si>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</si>
  <si>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</si>
  <si>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</si>
  <si>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</si>
  <si>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</si>
  <si>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</si>
  <si>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</si>
  <si>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</si>
  <si>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</si>
  <si>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</si>
  <si>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</si>
  <si>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</si>
  <si>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</si>
  <si>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</si>
  <si>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</si>
  <si>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</si>
  <si>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</si>
  <si>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</si>
  <si>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</si>
  <si>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</si>
  <si>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</si>
  <si>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</si>
  <si>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</si>
  <si>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</si>
  <si>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</si>
  <si>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</si>
  <si>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</si>
  <si>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</si>
  <si>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</si>
  <si>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</si>
  <si>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</si>
  <si>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</si>
  <si>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</si>
  <si>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</si>
  <si>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</si>
  <si>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</si>
  <si>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</si>
  <si>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</si>
  <si>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</si>
  <si>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</si>
  <si>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</si>
  <si>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</si>
  <si>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</si>
  <si>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</si>
  <si>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</si>
  <si>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</si>
  <si>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</si>
  <si>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</si>
  <si>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</si>
  <si>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</si>
  <si>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</si>
  <si>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</si>
  <si>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</si>
  <si>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</si>
  <si>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</si>
  <si>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</si>
  <si>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</si>
  <si>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</si>
  <si>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</si>
  <si>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</si>
  <si>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</si>
  <si>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</si>
  <si>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</si>
  <si>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</si>
  <si>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</si>
  <si>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</si>
  <si>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</si>
  <si>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</si>
  <si>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</si>
  <si>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</si>
  <si>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</si>
  <si>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</si>
  <si>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</si>
  <si>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</si>
  <si>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</si>
  <si>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</si>
  <si>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</si>
  <si>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</si>
  <si>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</si>
  <si>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</si>
  <si>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</si>
  <si>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</si>
  <si>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</si>
  <si>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</si>
  <si>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</si>
  <si>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</si>
  <si>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</si>
  <si>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</si>
  <si>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</si>
  <si>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</si>
  <si>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</si>
  <si>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</si>
  <si>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</si>
  <si>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</si>
  <si>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</si>
  <si>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</si>
  <si>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</si>
  <si>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</si>
  <si>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</si>
  <si>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</si>
  <si>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</si>
  <si>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</si>
  <si>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</si>
  <si>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</si>
  <si>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</si>
  <si>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</si>
  <si>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</si>
  <si>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</si>
  <si>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</si>
  <si>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</si>
  <si>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</si>
  <si>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</si>
  <si>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</si>
  <si>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</si>
  <si>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</si>
  <si>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</si>
  <si>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</si>
  <si>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</si>
  <si>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</si>
  <si>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</si>
  <si>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</si>
  <si>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</si>
  <si>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</si>
  <si>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</si>
  <si>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</si>
  <si>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</si>
  <si>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</si>
  <si>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</si>
  <si>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</si>
  <si>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</si>
  <si>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</si>
  <si>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</si>
  <si>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</si>
  <si>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</si>
  <si>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</si>
  <si>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</si>
  <si>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</si>
  <si>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</si>
  <si>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</si>
  <si>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</si>
  <si>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</si>
  <si>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</si>
  <si>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</si>
  <si>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</si>
  <si>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</si>
  <si>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</si>
  <si>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</si>
  <si>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</si>
  <si>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</si>
  <si>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</si>
  <si>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</si>
  <si>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</si>
  <si>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</si>
  <si>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</si>
  <si>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</si>
  <si>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</si>
  <si>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</si>
  <si>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</si>
  <si>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</si>
  <si>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</si>
  <si>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</si>
  <si>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</si>
  <si>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</si>
  <si>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</si>
  <si>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</si>
  <si>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</si>
  <si>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</si>
  <si>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</si>
  <si>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</si>
  <si>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</si>
  <si>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</si>
  <si>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</si>
  <si>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</si>
  <si>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</si>
  <si>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</si>
  <si>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</si>
  <si>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</si>
  <si>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</si>
  <si>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</si>
  <si>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</si>
  <si>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</si>
  <si>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</si>
  <si>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</si>
  <si>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</si>
  <si>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</si>
  <si>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</si>
  <si>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</si>
  <si>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</si>
  <si>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</si>
  <si>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</si>
  <si>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</si>
  <si>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</si>
  <si>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</si>
  <si>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</si>
  <si>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</si>
  <si>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</si>
  <si>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</si>
  <si>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</si>
  <si>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</si>
  <si>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</si>
  <si>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</si>
  <si>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</si>
  <si>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</si>
  <si>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</si>
  <si>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</si>
  <si>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</si>
  <si>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</si>
  <si>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</si>
  <si>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</si>
  <si>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</si>
  <si>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</si>
  <si>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</si>
  <si>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</si>
  <si>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</si>
  <si>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</si>
  <si>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</si>
  <si>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</si>
  <si>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</si>
  <si>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</si>
  <si>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</si>
  <si>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</si>
  <si>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</si>
  <si>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</si>
  <si>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</si>
  <si>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</si>
  <si>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</si>
  <si>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</si>
  <si>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</si>
  <si>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</si>
  <si>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</si>
  <si>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</si>
  <si>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</si>
  <si>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</si>
  <si>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</si>
  <si>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</si>
  <si>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</si>
  <si>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</si>
  <si>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</si>
  <si>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</si>
  <si>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</si>
  <si>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</si>
  <si>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</si>
  <si>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</si>
  <si>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</si>
  <si>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</si>
  <si>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</si>
  <si>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</si>
  <si>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</si>
  <si>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</si>
  <si>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</si>
  <si>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</si>
  <si>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</si>
  <si>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</si>
  <si>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</si>
  <si>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</si>
  <si>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</si>
  <si>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</si>
  <si>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</si>
  <si>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</si>
  <si>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</si>
  <si>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</si>
  <si>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</si>
  <si>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</si>
  <si>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</si>
  <si>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</si>
  <si>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</si>
  <si>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</si>
  <si>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</si>
  <si>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</si>
  <si>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</si>
  <si>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</si>
  <si>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</si>
  <si>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</si>
  <si>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</si>
  <si>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</si>
  <si>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</si>
  <si>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</si>
  <si>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</si>
  <si>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</si>
  <si>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</si>
  <si>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</si>
  <si>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</si>
  <si>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</si>
  <si>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</si>
  <si>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</si>
  <si>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</si>
  <si>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</si>
  <si>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</si>
  <si>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</si>
  <si>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</si>
  <si>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</si>
  <si>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</si>
  <si>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</si>
  <si>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</si>
  <si>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</si>
  <si>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</si>
  <si>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</si>
  <si>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</si>
  <si>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</si>
  <si>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</si>
  <si>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</si>
  <si>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</si>
  <si>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</si>
  <si>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</si>
  <si>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</si>
  <si>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</si>
  <si>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</si>
  <si>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</si>
  <si>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</si>
  <si>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</si>
  <si>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</si>
  <si>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</si>
  <si>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</si>
  <si>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</si>
  <si>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</si>
  <si>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</si>
  <si>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</si>
  <si>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</si>
  <si>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</si>
  <si>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</si>
  <si>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</si>
  <si>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</si>
  <si>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</si>
  <si>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</si>
  <si>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</si>
  <si>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</si>
  <si>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</si>
  <si>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</si>
  <si>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</si>
  <si>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</si>
  <si>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</si>
  <si>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</si>
  <si>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</si>
  <si>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</si>
  <si>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</si>
  <si>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</si>
  <si>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</si>
  <si>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</si>
  <si>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</si>
  <si>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</si>
  <si>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</si>
  <si>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</si>
  <si>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</si>
  <si>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</si>
  <si>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</si>
  <si>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</si>
  <si>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</si>
  <si>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</si>
  <si>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</si>
  <si>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</si>
  <si>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</si>
  <si>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</si>
  <si>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</si>
  <si>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</si>
  <si>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</si>
  <si>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</si>
  <si>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</si>
  <si>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</si>
  <si>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</si>
  <si>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</si>
  <si>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</si>
  <si>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</si>
  <si>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</si>
  <si>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</si>
  <si>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</si>
  <si>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</si>
  <si>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</si>
  <si>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</si>
  <si>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</si>
  <si>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</si>
  <si>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</si>
  <si>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</si>
  <si>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</si>
  <si>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</si>
  <si>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</si>
  <si>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</si>
  <si>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</si>
  <si>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</si>
  <si>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</si>
  <si>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</si>
  <si>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</si>
  <si>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</si>
  <si>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</si>
  <si>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</si>
  <si>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</si>
  <si>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</si>
  <si>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</si>
  <si>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</si>
  <si>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</si>
  <si>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</si>
  <si>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</si>
  <si>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</si>
  <si>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</si>
  <si>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</si>
  <si>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</si>
  <si>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</si>
  <si>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</si>
  <si>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</si>
  <si>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</si>
  <si>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</si>
  <si>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</si>
  <si>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</si>
  <si>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</si>
  <si>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</si>
  <si>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</si>
  <si>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</si>
  <si>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</si>
  <si>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</si>
  <si>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</si>
  <si>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</si>
  <si>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</si>
  <si>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</si>
  <si>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</si>
  <si>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</si>
  <si>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</si>
  <si>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</si>
  <si>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</si>
  <si>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</si>
  <si>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</si>
  <si>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</si>
  <si>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</si>
  <si>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</si>
  <si>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</si>
  <si>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</si>
  <si>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</si>
  <si>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</si>
  <si>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</si>
  <si>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</si>
  <si>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</si>
  <si>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</si>
  <si>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</si>
  <si>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</si>
  <si>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</si>
  <si>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</si>
  <si>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</si>
  <si>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</si>
  <si>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</si>
  <si>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</si>
  <si>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</si>
  <si>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</si>
  <si>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</si>
  <si>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</si>
  <si>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</si>
  <si>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</si>
  <si>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</si>
  <si>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</si>
  <si>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</si>
  <si>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</si>
  <si>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</si>
  <si>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</si>
  <si>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</si>
  <si>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</si>
  <si>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</si>
  <si>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</si>
  <si>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</si>
  <si>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</si>
  <si>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</si>
  <si>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</si>
  <si>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</si>
  <si>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</si>
  <si>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</si>
  <si>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</si>
  <si>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</si>
  <si>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</si>
  <si>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</si>
  <si>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</si>
  <si>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</si>
  <si>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</si>
  <si>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</si>
  <si>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</si>
  <si>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</si>
  <si>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</si>
  <si>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</si>
  <si>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</si>
  <si>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</si>
  <si>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</si>
  <si>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</si>
  <si>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</si>
  <si>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</si>
  <si>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</si>
  <si>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</si>
  <si>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</si>
  <si>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</si>
  <si>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</si>
  <si>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</si>
  <si>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</si>
  <si>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</si>
  <si>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</si>
  <si>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</si>
  <si>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</si>
  <si>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</si>
  <si>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</si>
  <si>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</si>
  <si>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</si>
  <si>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</si>
  <si>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</si>
  <si>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</si>
  <si>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</si>
  <si>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</si>
  <si>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</si>
  <si>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</si>
  <si>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</si>
  <si>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</si>
  <si>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</si>
  <si>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</si>
  <si>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</si>
  <si>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</si>
  <si>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</si>
  <si>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</si>
  <si>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</si>
  <si>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</si>
  <si>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</si>
  <si>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</si>
  <si>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</si>
  <si>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</si>
  <si>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</si>
  <si>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</si>
  <si>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</si>
  <si>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</si>
  <si>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</si>
  <si>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</si>
  <si>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</si>
  <si>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</si>
  <si>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</si>
  <si>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</si>
  <si>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</si>
  <si>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</si>
  <si>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</si>
  <si>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</si>
  <si>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</si>
  <si>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</si>
  <si>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</si>
  <si>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</si>
  <si>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</si>
  <si>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</si>
  <si>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</si>
  <si>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</si>
  <si>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</si>
  <si>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</si>
  <si>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</si>
  <si>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</si>
  <si>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</si>
  <si>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</si>
  <si>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</si>
  <si>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</si>
  <si>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</si>
  <si>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</si>
  <si>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</si>
  <si>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</si>
  <si>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</si>
  <si>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</si>
  <si>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</si>
  <si>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</si>
  <si>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</si>
  <si>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</si>
  <si>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</si>
  <si>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</si>
  <si>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</si>
  <si>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</si>
  <si>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</si>
  <si>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</si>
  <si>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</si>
  <si>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</si>
  <si>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</si>
  <si>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</si>
  <si>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</si>
  <si>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</si>
  <si>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</si>
  <si>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</si>
  <si>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</si>
  <si>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</si>
  <si>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</si>
  <si>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</si>
  <si>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</si>
  <si>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</si>
  <si>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</si>
  <si>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</si>
  <si>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</si>
  <si>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</si>
  <si>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</si>
  <si>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</si>
  <si>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</si>
  <si>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</si>
  <si>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</si>
  <si>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</si>
  <si>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</si>
  <si>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</si>
  <si>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</si>
  <si>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</si>
  <si>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</si>
  <si>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</si>
  <si>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</si>
  <si>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</si>
  <si>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</si>
  <si>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</si>
  <si>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</si>
  <si>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</si>
  <si>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</si>
  <si>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</si>
  <si>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</si>
  <si>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</si>
  <si>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</si>
  <si>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</si>
  <si>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</si>
  <si>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</si>
  <si>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</si>
  <si>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</si>
  <si>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</si>
  <si>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</si>
  <si>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</si>
  <si>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</si>
  <si>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</si>
  <si>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</si>
  <si>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</si>
  <si>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</si>
  <si>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</si>
  <si>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</si>
  <si>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</si>
  <si>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</si>
  <si>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</si>
  <si>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</si>
  <si>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</si>
  <si>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</si>
  <si>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</si>
  <si>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</si>
  <si>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</si>
  <si>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</si>
  <si>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</si>
  <si>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</si>
  <si>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</si>
  <si>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</si>
  <si>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</si>
  <si>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</si>
  <si>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</si>
  <si>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</si>
  <si>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</si>
  <si>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</si>
  <si>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</si>
  <si>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</si>
  <si>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</si>
  <si>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</si>
  <si>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</si>
  <si>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</si>
  <si>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</si>
  <si>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</si>
  <si>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</si>
  <si>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</si>
  <si>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</si>
  <si>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</si>
  <si>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</si>
  <si>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</si>
  <si>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</si>
  <si>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</si>
  <si>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</si>
  <si>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</si>
  <si>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</si>
  <si>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</si>
  <si>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</si>
  <si>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</si>
  <si>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</si>
  <si>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</si>
  <si>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</si>
  <si>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</si>
  <si>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</si>
  <si>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</si>
  <si>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</si>
  <si>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</si>
  <si>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</si>
  <si>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</si>
  <si>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</si>
  <si>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</si>
  <si>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</si>
  <si>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</si>
  <si>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</si>
  <si>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</si>
  <si>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</si>
  <si>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</si>
  <si>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</si>
  <si>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</si>
  <si>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</si>
  <si>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</si>
  <si>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</si>
  <si>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</si>
  <si>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</si>
  <si>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</si>
  <si>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</si>
  <si>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</si>
  <si>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</si>
  <si>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</si>
  <si>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</si>
  <si>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</si>
  <si>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</si>
  <si>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</si>
  <si>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</si>
  <si>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</si>
  <si>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</si>
  <si>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</si>
  <si>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</si>
  <si>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</si>
  <si>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</si>
  <si>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</si>
  <si>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</si>
  <si>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</si>
  <si>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</si>
  <si>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</si>
  <si>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</si>
  <si>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</si>
  <si>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</si>
  <si>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</si>
  <si>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</si>
  <si>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</si>
  <si>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</si>
  <si>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</si>
  <si>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</si>
  <si>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</si>
  <si>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</si>
  <si>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</si>
  <si>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</si>
  <si>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</si>
  <si>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</si>
  <si>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</si>
  <si>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</si>
  <si>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</si>
  <si>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</si>
  <si>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</si>
  <si>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</si>
  <si>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</si>
  <si>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</si>
  <si>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</si>
  <si>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</si>
  <si>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</si>
  <si>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</si>
  <si>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</si>
  <si>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</si>
  <si>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</si>
  <si>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</si>
  <si>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</si>
  <si>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</si>
  <si>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</si>
  <si>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</si>
  <si>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</si>
  <si>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</si>
  <si>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</si>
  <si>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</si>
  <si>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</si>
  <si>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</si>
  <si>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</si>
  <si>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</si>
  <si>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</si>
  <si>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</si>
  <si>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</si>
  <si>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</si>
  <si>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</si>
  <si>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</si>
  <si>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</si>
  <si>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</si>
  <si>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</si>
  <si>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</si>
  <si>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</si>
  <si>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</si>
  <si>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</si>
  <si>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</si>
  <si>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</si>
  <si>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</si>
  <si>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</si>
  <si>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</si>
  <si>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</si>
  <si>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</si>
  <si>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</si>
  <si>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</si>
  <si>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</si>
  <si>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</si>
  <si>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</si>
  <si>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</si>
  <si>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</si>
  <si>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</si>
  <si>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</si>
  <si>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</si>
  <si>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</si>
  <si>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</si>
  <si>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</si>
  <si>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</si>
  <si>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</si>
  <si>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</si>
  <si>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</si>
  <si>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</si>
  <si>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</si>
  <si>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</si>
  <si>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</si>
  <si>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</si>
  <si>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</si>
  <si>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</si>
  <si>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</si>
  <si>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</si>
  <si>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</si>
  <si>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</si>
  <si>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</si>
  <si>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</si>
  <si>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</si>
  <si>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</si>
  <si>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</si>
  <si>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</si>
  <si>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</si>
  <si>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</si>
  <si>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</si>
  <si>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</si>
  <si>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</si>
  <si>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</si>
  <si>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</si>
  <si>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</si>
  <si>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</si>
  <si>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</si>
  <si>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</si>
  <si>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</si>
  <si>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</si>
  <si>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</si>
  <si>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</si>
  <si>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</si>
  <si>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</si>
  <si>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</si>
  <si>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</si>
  <si>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</si>
  <si>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</si>
  <si>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</si>
  <si>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</si>
  <si>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</si>
  <si>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</si>
  <si>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</si>
  <si>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</si>
  <si>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</si>
  <si>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</si>
  <si>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</si>
  <si>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</si>
  <si>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</si>
  <si>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</si>
  <si>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</si>
  <si>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</si>
  <si>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</si>
  <si>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</si>
  <si>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</si>
  <si>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</si>
  <si>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</si>
  <si>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</si>
  <si>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</si>
  <si>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</si>
  <si>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</si>
  <si>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</si>
  <si>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</si>
  <si>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</si>
  <si>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</si>
  <si>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</si>
  <si>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</si>
  <si>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</si>
  <si>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</si>
  <si>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</si>
  <si>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</si>
  <si>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</si>
  <si>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</si>
  <si>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</si>
  <si>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</si>
  <si>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</si>
  <si>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</si>
  <si>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</si>
  <si>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</si>
  <si>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</si>
  <si>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</si>
  <si>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</si>
  <si>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</si>
  <si>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</si>
  <si>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</si>
  <si>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</si>
  <si>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</si>
  <si>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</si>
  <si>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</si>
  <si>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</si>
  <si>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</si>
  <si>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</si>
  <si>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</si>
  <si>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</si>
  <si>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</si>
  <si>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</si>
  <si>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</si>
  <si>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</si>
  <si>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</si>
  <si>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</si>
  <si>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</si>
  <si>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</si>
  <si>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</si>
  <si>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</si>
  <si>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</si>
  <si>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</si>
  <si>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</si>
  <si>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</si>
  <si>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</si>
  <si>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</si>
  <si>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</si>
  <si>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</si>
  <si>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</si>
  <si>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</si>
  <si>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</si>
  <si>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</si>
  <si>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</si>
  <si>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</si>
  <si>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</si>
  <si>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</si>
  <si>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</si>
  <si>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</si>
  <si>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</si>
  <si>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</si>
  <si>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</si>
  <si>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</si>
  <si>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</si>
  <si>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</si>
  <si>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</si>
  <si>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</si>
  <si>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</si>
  <si>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</si>
  <si>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</si>
  <si>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</si>
  <si>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</si>
  <si>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</si>
  <si>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</si>
  <si>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</si>
  <si>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</si>
  <si>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</si>
  <si>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</si>
  <si>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</si>
  <si>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</si>
  <si>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</si>
  <si>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</si>
  <si>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</si>
  <si>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</si>
  <si>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</si>
  <si>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</si>
  <si>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</si>
  <si>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</si>
  <si>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</si>
  <si>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</si>
  <si>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</si>
  <si>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</si>
  <si>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</si>
  <si>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</si>
  <si>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</si>
  <si>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</si>
  <si>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</si>
  <si>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</si>
  <si>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</si>
  <si>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</si>
  <si>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</si>
  <si>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</si>
  <si>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</si>
  <si>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</si>
  <si>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</si>
  <si>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</si>
  <si>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</si>
  <si>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</si>
  <si>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</si>
  <si>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</si>
  <si>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</si>
  <si>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</si>
  <si>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</si>
  <si>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</si>
  <si>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</si>
  <si>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</si>
  <si>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</si>
  <si>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</si>
  <si>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</si>
  <si>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</si>
  <si>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</si>
  <si>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</si>
  <si>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</si>
  <si>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</si>
  <si>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</si>
  <si>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</si>
  <si>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</si>
  <si>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</si>
  <si>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</si>
  <si>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</si>
  <si>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</si>
  <si>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</si>
  <si>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</si>
  <si>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</si>
  <si>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</si>
  <si>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</si>
  <si>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</si>
  <si>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</si>
  <si>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</si>
  <si>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</si>
  <si>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</si>
  <si>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</si>
  <si>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</si>
  <si>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</si>
  <si>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</si>
  <si>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</si>
  <si>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</si>
  <si>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</si>
  <si>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</si>
  <si>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</si>
  <si>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</si>
  <si>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</si>
  <si>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</si>
  <si>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</si>
  <si>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</si>
  <si>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</si>
  <si>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</si>
  <si>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</si>
  <si>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</si>
  <si>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</si>
  <si>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</si>
  <si>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</si>
  <si>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</si>
  <si>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</si>
  <si>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</si>
  <si>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</si>
  <si>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</si>
  <si>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</si>
  <si>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</si>
  <si>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</si>
  <si>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</si>
  <si>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</si>
  <si>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</si>
  <si>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</si>
  <si>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</si>
  <si>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</si>
  <si>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</si>
  <si>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</si>
  <si>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</si>
  <si>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</si>
  <si>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</si>
  <si>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</si>
  <si>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</si>
  <si>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</si>
  <si>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</si>
  <si>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</si>
  <si>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</si>
  <si>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</si>
  <si>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</si>
  <si>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</si>
  <si>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</si>
  <si>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</si>
  <si>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</si>
  <si>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</si>
  <si>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</si>
  <si>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</si>
  <si>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</si>
  <si>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</si>
  <si>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</si>
  <si>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</si>
  <si>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</si>
  <si>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</si>
  <si>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</si>
  <si>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</si>
  <si>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</si>
  <si>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</si>
  <si>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</si>
  <si>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</si>
  <si>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</si>
  <si>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</si>
  <si>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</si>
  <si>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</si>
  <si>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</si>
  <si>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</si>
  <si>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</si>
  <si>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</si>
  <si>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</si>
  <si>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</si>
  <si>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</si>
  <si>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</si>
  <si>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</si>
  <si>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</si>
  <si>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</si>
  <si>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</si>
  <si>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</si>
  <si>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</si>
  <si>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</si>
  <si>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</si>
  <si>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</si>
  <si>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</si>
  <si>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</si>
  <si>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</si>
  <si>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</si>
  <si>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</si>
  <si>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</si>
  <si>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</si>
  <si>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</si>
  <si>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</si>
  <si>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</si>
  <si>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</si>
  <si>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</si>
  <si>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</si>
  <si>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</si>
  <si>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</si>
  <si>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</si>
  <si>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</si>
  <si>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</si>
  <si>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</si>
  <si>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</si>
  <si>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</si>
  <si>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</si>
  <si>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</si>
  <si>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</si>
  <si>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</si>
  <si>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</si>
  <si>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</si>
  <si>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</si>
  <si>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</si>
  <si>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</si>
  <si>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</si>
  <si>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</si>
  <si>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</si>
  <si>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</si>
  <si>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</si>
  <si>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</si>
  <si>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</si>
  <si>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</si>
  <si>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</si>
  <si>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</si>
  <si>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</si>
  <si>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</si>
  <si>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</si>
  <si>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</si>
  <si>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</si>
  <si>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</si>
  <si>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</si>
  <si>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</si>
  <si>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</si>
  <si>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</si>
  <si>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</si>
  <si>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</si>
  <si>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</si>
  <si>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</si>
  <si>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</si>
  <si>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</si>
  <si>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</si>
  <si>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</si>
  <si>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</si>
  <si>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</si>
  <si>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</si>
  <si>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</si>
  <si>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</si>
  <si>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</si>
  <si>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</si>
  <si>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</si>
  <si>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</si>
  <si>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</si>
  <si>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</si>
  <si>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</si>
  <si>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</si>
  <si>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</si>
  <si>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</si>
  <si>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</si>
  <si>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</si>
  <si>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</si>
  <si>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</si>
  <si>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</si>
  <si>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</si>
  <si>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</si>
  <si>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</si>
  <si>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</si>
  <si>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</si>
  <si>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</si>
  <si>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</si>
  <si>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</si>
  <si>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</si>
  <si>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</si>
  <si>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</si>
  <si>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</si>
  <si>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</si>
  <si>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</si>
  <si>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</si>
  <si>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</si>
  <si>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</si>
  <si>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</si>
  <si>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</si>
  <si>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</si>
  <si>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</si>
  <si>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</si>
  <si>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</si>
  <si>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</si>
  <si>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</si>
  <si>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</si>
  <si>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</si>
  <si>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</si>
  <si>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</si>
  <si>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</si>
  <si>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</si>
  <si>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</si>
  <si>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</si>
  <si>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</si>
  <si>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</si>
  <si>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</si>
  <si>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</si>
  <si>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</si>
  <si>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</si>
  <si>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</si>
  <si>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</si>
  <si>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</si>
  <si>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</si>
  <si>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</si>
  <si>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</si>
  <si>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</si>
  <si>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</si>
  <si>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</si>
  <si>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</si>
  <si>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</si>
  <si>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</si>
  <si>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</si>
  <si>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</si>
  <si>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</si>
  <si>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</si>
  <si>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</si>
  <si>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</si>
  <si>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</si>
  <si>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</si>
  <si>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</si>
  <si>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</si>
  <si>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</si>
  <si>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</si>
  <si>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</si>
  <si>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</si>
  <si>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</si>
  <si>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</si>
  <si>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</si>
  <si>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</si>
  <si>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</si>
  <si>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</si>
  <si>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</si>
  <si>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</si>
  <si>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</si>
  <si>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</si>
  <si>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</si>
  <si>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</si>
  <si>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</si>
  <si>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</si>
  <si>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</si>
  <si>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</si>
  <si>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</si>
  <si>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</si>
  <si>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</si>
  <si>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</si>
  <si>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</si>
  <si>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</si>
  <si>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</si>
  <si>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</si>
  <si>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</si>
  <si>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</si>
  <si>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</si>
  <si>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</si>
  <si>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</si>
  <si>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</si>
  <si>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</si>
  <si>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</si>
  <si>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</si>
  <si>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</si>
  <si>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</si>
  <si>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</si>
  <si>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</si>
  <si>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</si>
  <si>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</si>
  <si>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</si>
  <si>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</si>
  <si>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</si>
  <si>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</si>
  <si>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</si>
  <si>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</si>
  <si>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</si>
  <si>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</si>
  <si>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</si>
  <si>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</si>
  <si>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</si>
  <si>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</si>
  <si>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</si>
  <si>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</si>
  <si>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</si>
  <si>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</si>
  <si>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</si>
  <si>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</si>
  <si>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</si>
  <si>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</si>
  <si>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</si>
  <si>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</si>
  <si>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</si>
  <si>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</si>
  <si>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</si>
  <si>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</si>
  <si>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</si>
  <si>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</si>
  <si>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</si>
  <si>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</si>
  <si>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</si>
  <si>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</si>
  <si>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</si>
  <si>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</si>
  <si>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</si>
  <si>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</si>
  <si>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</si>
  <si>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</si>
  <si>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</si>
  <si>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</si>
  <si>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</si>
  <si>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</si>
  <si>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</si>
  <si>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</si>
  <si>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</si>
  <si>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</si>
  <si>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</si>
  <si>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</si>
  <si>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</si>
  <si>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</si>
  <si>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</si>
  <si>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</si>
  <si>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</si>
  <si>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</si>
  <si>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</si>
  <si>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</si>
  <si>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</si>
  <si>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</si>
  <si>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</si>
  <si>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</si>
  <si>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</si>
  <si>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</si>
  <si>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</si>
  <si>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</si>
  <si>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</si>
  <si>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</si>
  <si>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</si>
  <si>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</si>
  <si>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</si>
  <si>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</si>
  <si>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</si>
  <si>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</si>
  <si>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</si>
  <si>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</si>
  <si>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</si>
  <si>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</si>
  <si>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</si>
  <si>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</si>
  <si>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</si>
  <si>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</si>
  <si>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</si>
  <si>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</si>
  <si>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</si>
  <si>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</si>
  <si>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</si>
  <si>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</si>
  <si>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</si>
  <si>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</si>
  <si>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</si>
  <si>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</si>
  <si>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</si>
  <si>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</si>
  <si>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</si>
  <si>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</si>
  <si>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</si>
  <si>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</si>
  <si>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</si>
  <si>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</si>
  <si>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</si>
  <si>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</si>
  <si>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</si>
  <si>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</si>
  <si>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</si>
  <si>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</si>
  <si>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</si>
  <si>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</si>
  <si>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</si>
  <si>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</si>
  <si>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</si>
  <si>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</si>
  <si>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</si>
  <si>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</si>
  <si>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</si>
  <si>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</si>
  <si>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</si>
  <si>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</si>
  <si>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</si>
  <si>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</si>
  <si>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</si>
  <si>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</si>
  <si>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</si>
  <si>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</si>
  <si>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</si>
  <si>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</si>
  <si>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</si>
  <si>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</si>
  <si>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</si>
  <si>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</si>
  <si>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</si>
  <si>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</si>
  <si>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</si>
  <si>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</si>
  <si>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</si>
  <si>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</si>
  <si>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</si>
  <si>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</si>
  <si>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</si>
  <si>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</si>
  <si>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</si>
  <si>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</si>
  <si>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</si>
  <si>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</si>
  <si>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</si>
  <si>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</si>
  <si>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</si>
  <si>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</si>
  <si>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</si>
  <si>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</si>
  <si>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</si>
  <si>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</si>
  <si>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</si>
  <si>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</si>
  <si>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</si>
  <si>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</si>
  <si>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</si>
  <si>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</si>
  <si>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</si>
  <si>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</si>
  <si>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</si>
  <si>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</si>
  <si>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</si>
  <si>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</si>
  <si>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</si>
  <si>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</si>
  <si>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</si>
  <si>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</si>
  <si>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</si>
  <si>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</si>
  <si>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</si>
  <si>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</si>
  <si>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</si>
  <si>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</si>
  <si>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</si>
  <si>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</si>
  <si>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</si>
  <si>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</si>
  <si>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</si>
  <si>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</si>
  <si>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</si>
  <si>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</si>
  <si>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</si>
  <si>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</si>
  <si>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</si>
  <si>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</si>
  <si>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</si>
  <si>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</si>
  <si>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</si>
  <si>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</si>
  <si>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</si>
  <si>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</si>
  <si>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</si>
  <si>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</si>
  <si>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</si>
  <si>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</si>
  <si>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</si>
  <si>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</si>
  <si>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</si>
  <si>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</si>
  <si>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</si>
  <si>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</si>
  <si>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</si>
  <si>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</si>
  <si>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</si>
  <si>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</si>
  <si>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</si>
  <si>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</si>
  <si>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</si>
  <si>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</si>
  <si>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</si>
  <si>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</si>
  <si>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</si>
  <si>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</si>
  <si>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</si>
  <si>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</si>
  <si>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</si>
  <si>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</si>
  <si>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</si>
  <si>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</si>
  <si>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</si>
  <si>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</si>
  <si>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</si>
  <si>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</si>
  <si>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</si>
  <si>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</si>
  <si>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</si>
  <si>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</si>
  <si>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</si>
  <si>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</si>
  <si>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</si>
  <si>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</si>
  <si>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</si>
  <si>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</si>
  <si>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</si>
  <si>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</si>
  <si>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</si>
  <si>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</si>
  <si>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</si>
  <si>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</si>
  <si>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</si>
  <si>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</si>
  <si>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</si>
  <si>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</si>
  <si>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</si>
  <si>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</si>
  <si>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</si>
  <si>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</si>
  <si>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</si>
  <si>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</si>
  <si>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</si>
  <si>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</si>
  <si>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</si>
  <si>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</si>
  <si>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</si>
  <si>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</si>
  <si>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</si>
  <si>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</si>
  <si>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</si>
  <si>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</si>
  <si>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</si>
  <si>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</si>
  <si>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</si>
  <si>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</si>
  <si>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</si>
  <si>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</si>
  <si>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</si>
  <si>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</si>
  <si>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</si>
  <si>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</si>
  <si>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</si>
  <si>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</si>
  <si>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</si>
  <si>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</si>
  <si>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</si>
  <si>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</si>
  <si>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</si>
  <si>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</si>
  <si>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</si>
  <si>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</si>
  <si>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</si>
  <si>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</si>
  <si>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</si>
  <si>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</si>
  <si>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</si>
  <si>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</si>
  <si>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</si>
  <si>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</si>
  <si>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</si>
  <si>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</si>
  <si>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</si>
  <si>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</si>
  <si>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</si>
  <si>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</si>
  <si>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</si>
  <si>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</si>
  <si>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</si>
  <si>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</si>
  <si>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</si>
  <si>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</si>
  <si>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</si>
  <si>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</si>
  <si>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</si>
  <si>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</si>
  <si>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</si>
  <si>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</si>
  <si>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</si>
  <si>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</si>
  <si>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</si>
  <si>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</si>
  <si>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</si>
  <si>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</si>
  <si>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</si>
  <si>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</si>
  <si>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</si>
  <si>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</si>
  <si>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</si>
  <si>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</si>
  <si>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</si>
  <si>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</si>
  <si>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</si>
  <si>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</si>
  <si>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</si>
  <si>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</si>
  <si>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</si>
  <si>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</si>
  <si>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</si>
  <si>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</si>
  <si>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</si>
  <si>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</si>
  <si>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</si>
  <si>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</si>
  <si>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</si>
  <si>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</si>
  <si>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</si>
  <si>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</si>
  <si>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</si>
  <si>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</si>
  <si>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</si>
  <si>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</si>
  <si>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</si>
  <si>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</si>
  <si>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</si>
  <si>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</si>
  <si>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</si>
  <si>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</si>
  <si>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</si>
  <si>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</si>
  <si>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</si>
  <si>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</si>
  <si>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</si>
  <si>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</si>
  <si>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</si>
  <si>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</si>
  <si>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</si>
  <si>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</si>
  <si>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</si>
  <si>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</si>
  <si>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</si>
  <si>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</si>
  <si>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</si>
  <si>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</si>
  <si>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</si>
  <si>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</si>
  <si>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</si>
  <si>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</si>
  <si>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</si>
  <si>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</si>
  <si>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</si>
  <si>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</si>
  <si>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</si>
  <si>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</si>
  <si>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</si>
  <si>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</si>
  <si>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</si>
  <si>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</si>
  <si>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</si>
  <si>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</si>
  <si>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</si>
  <si>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</si>
  <si>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</si>
  <si>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</si>
  <si>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</si>
  <si>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</si>
  <si>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</si>
  <si>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</si>
  <si>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</si>
  <si>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</si>
  <si>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</si>
  <si>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</si>
  <si>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</si>
  <si>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</si>
  <si>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</si>
  <si>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</si>
  <si>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</si>
  <si>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</si>
  <si>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</si>
  <si>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</si>
  <si>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</si>
  <si>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</si>
  <si>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</si>
  <si>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</si>
  <si>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</si>
  <si>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</si>
  <si>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</si>
  <si>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</si>
  <si>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</si>
  <si>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</si>
  <si>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</si>
  <si>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</si>
  <si>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</si>
  <si>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</si>
  <si>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</si>
  <si>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</si>
  <si>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</si>
  <si>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</si>
  <si>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</si>
  <si>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</si>
  <si>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</si>
  <si>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</si>
  <si>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</si>
  <si>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</si>
  <si>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</si>
  <si>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</si>
  <si>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</si>
  <si>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</si>
  <si>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</si>
  <si>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</si>
  <si>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</si>
  <si>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</si>
  <si>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</si>
  <si>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</si>
  <si>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</si>
  <si>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</si>
  <si>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</si>
  <si>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</si>
  <si>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</si>
  <si>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</si>
  <si>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</si>
  <si>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</si>
  <si>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</si>
  <si>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</si>
  <si>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</si>
  <si>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</si>
  <si>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</si>
  <si>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</si>
  <si>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</si>
  <si>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</si>
  <si>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</si>
  <si>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</si>
  <si>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</si>
  <si>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</si>
  <si>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</si>
  <si>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</si>
  <si>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</si>
  <si>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</si>
  <si>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</si>
  <si>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</si>
  <si>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</si>
  <si>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</si>
  <si>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</si>
  <si>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</si>
  <si>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</si>
  <si>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</si>
  <si>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</si>
  <si>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</si>
  <si>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</si>
  <si>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</si>
  <si>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</si>
  <si>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</si>
  <si>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</si>
  <si>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</si>
  <si>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</si>
  <si>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</si>
  <si>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</si>
  <si>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</si>
  <si>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</si>
  <si>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</si>
  <si>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</si>
  <si>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</si>
  <si>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</si>
  <si>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</si>
  <si>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</si>
  <si>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</si>
  <si>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</si>
  <si>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</si>
  <si>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</si>
  <si>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</si>
  <si>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</si>
  <si>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</si>
  <si>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</si>
  <si>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</si>
  <si>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</si>
  <si>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</si>
  <si>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</si>
  <si>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</si>
  <si>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</si>
  <si>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</si>
  <si>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</si>
  <si>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</si>
  <si>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</si>
  <si>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</si>
  <si>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</si>
  <si>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</si>
  <si>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</si>
  <si>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</si>
  <si>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</si>
  <si>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</si>
  <si>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</si>
  <si>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</si>
  <si>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</si>
  <si>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</si>
  <si>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</si>
  <si>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</si>
  <si>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</si>
  <si>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</si>
  <si>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</si>
  <si>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</si>
  <si>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</si>
  <si>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</si>
  <si>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</si>
  <si>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</si>
  <si>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</si>
  <si>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</si>
  <si>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</si>
  <si>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</si>
  <si>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</si>
  <si>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</si>
  <si>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</si>
  <si>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</si>
  <si>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</si>
  <si>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</si>
  <si>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</si>
  <si>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</si>
  <si>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</si>
  <si>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</si>
  <si>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</si>
  <si>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</si>
  <si>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</si>
  <si>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</si>
  <si>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</si>
  <si>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</si>
  <si>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</si>
  <si>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</si>
  <si>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</si>
  <si>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</si>
  <si>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</si>
  <si>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</si>
  <si>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</si>
  <si>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</si>
  <si>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</si>
  <si>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</si>
  <si>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</si>
  <si>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</si>
  <si>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</si>
  <si>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</si>
  <si>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</si>
  <si>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</si>
  <si>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</si>
  <si>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</si>
  <si>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</si>
  <si>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</si>
  <si>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</si>
  <si>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</si>
  <si>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</si>
  <si>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</si>
  <si>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</si>
  <si>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</si>
  <si>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</si>
  <si>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</si>
  <si>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</si>
  <si>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</si>
  <si>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</si>
  <si>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</si>
  <si>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</si>
  <si>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</si>
  <si>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</si>
  <si>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</si>
  <si>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</si>
  <si>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</si>
  <si>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</si>
  <si>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</si>
  <si>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</si>
  <si>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</si>
  <si>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</si>
  <si>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</si>
  <si>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</si>
  <si>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</si>
  <si>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</si>
  <si>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</si>
  <si>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</si>
  <si>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</si>
  <si>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</si>
  <si>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</si>
  <si>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</si>
  <si>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</si>
  <si>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</si>
  <si>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</si>
  <si>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</si>
  <si>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</si>
  <si>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</si>
  <si>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</si>
  <si>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</si>
  <si>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</si>
  <si>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</si>
  <si>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</si>
  <si>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</si>
  <si>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</si>
  <si>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</si>
  <si>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</si>
  <si>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</si>
  <si>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</si>
  <si>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</si>
  <si>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</si>
  <si>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</si>
  <si>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</si>
  <si>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</si>
  <si>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</si>
  <si>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</si>
  <si>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</si>
  <si>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</si>
  <si>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</si>
  <si>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</si>
  <si>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</si>
  <si>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</si>
  <si>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</si>
  <si>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</si>
  <si>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</si>
  <si>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</si>
  <si>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</si>
  <si>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</si>
  <si>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</si>
  <si>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</si>
  <si>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</si>
  <si>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</si>
  <si>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</si>
  <si>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</si>
  <si>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</si>
  <si>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</si>
  <si>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</si>
  <si>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</si>
  <si>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</si>
  <si>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</si>
  <si>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</si>
  <si>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</si>
  <si>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</si>
  <si>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</si>
  <si>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</si>
  <si>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</si>
  <si>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</si>
  <si>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</si>
  <si>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</si>
  <si>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</si>
  <si>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</si>
  <si>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</si>
  <si>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</si>
  <si>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</si>
  <si>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</si>
  <si>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</si>
  <si>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</si>
  <si>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</si>
  <si>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</si>
  <si>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</si>
  <si>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</si>
  <si>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</si>
  <si>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</si>
  <si>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</si>
  <si>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</si>
  <si>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</si>
  <si>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</si>
  <si>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</si>
  <si>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</si>
  <si>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</si>
  <si>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</si>
  <si>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</si>
  <si>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</si>
  <si>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</si>
  <si>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</si>
  <si>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</si>
  <si>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</si>
  <si>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</si>
  <si>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</si>
  <si>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</si>
  <si>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</si>
  <si>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</si>
  <si>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</si>
  <si>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</si>
  <si>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</si>
  <si>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</si>
  <si>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</si>
  <si>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</si>
  <si>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</si>
  <si>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</si>
  <si>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</si>
  <si>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</si>
  <si>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</si>
  <si>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</si>
  <si>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</si>
  <si>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</si>
  <si>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</si>
  <si>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</si>
  <si>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</si>
  <si>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</si>
  <si>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</si>
  <si>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</si>
  <si>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</si>
  <si>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</si>
  <si>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</si>
  <si>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</si>
  <si>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</si>
  <si>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</si>
  <si>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</si>
  <si>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</si>
  <si>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</si>
  <si>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</si>
  <si>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</si>
  <si>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</si>
  <si>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</si>
  <si>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</si>
  <si>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</si>
  <si>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</si>
  <si>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</si>
  <si>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</si>
  <si>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</si>
  <si>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</si>
  <si>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</si>
  <si>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</si>
  <si>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</si>
  <si>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</si>
  <si>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</si>
  <si>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</si>
  <si>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</si>
  <si>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</si>
  <si>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</si>
  <si>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</si>
  <si>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</si>
  <si>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</si>
  <si>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</si>
  <si>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</si>
  <si>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</si>
  <si>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</si>
  <si>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</si>
  <si>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</si>
  <si>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</si>
  <si>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</si>
  <si>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</si>
  <si>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</si>
  <si>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</si>
  <si>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</si>
  <si>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</si>
  <si>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</si>
  <si>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</si>
  <si>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</si>
  <si>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</si>
  <si>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</si>
  <si>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</si>
  <si>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</si>
  <si>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</si>
  <si>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</si>
  <si>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</si>
  <si>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</si>
  <si>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</si>
  <si>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</si>
  <si>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</si>
  <si>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</si>
  <si>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</si>
  <si>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</si>
  <si>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</si>
  <si>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</si>
  <si>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</si>
  <si>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</si>
  <si>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</si>
  <si>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</si>
  <si>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</si>
  <si>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</si>
  <si>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</si>
  <si>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</si>
  <si>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</si>
  <si>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</si>
  <si>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</si>
  <si>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</si>
  <si>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</si>
  <si>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</si>
  <si>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</si>
  <si>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</si>
  <si>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</si>
  <si>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</si>
  <si>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</si>
  <si>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</si>
  <si>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</si>
  <si>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</si>
  <si>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</si>
  <si>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</si>
  <si>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</si>
  <si>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</si>
  <si>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</si>
  <si>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</si>
  <si>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</si>
  <si>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</si>
  <si>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</si>
  <si>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</si>
  <si>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</si>
  <si>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</si>
  <si>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</si>
  <si>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</si>
  <si>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</si>
  <si>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</si>
  <si>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</si>
  <si>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</si>
  <si>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</si>
  <si>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</si>
  <si>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</si>
  <si>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</si>
  <si>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</si>
  <si>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</si>
  <si>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</si>
  <si>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</si>
  <si>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</si>
  <si>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</si>
  <si>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</si>
  <si>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</si>
  <si>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</si>
  <si>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</si>
  <si>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</si>
  <si>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</si>
  <si>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</si>
  <si>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</si>
  <si>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</si>
  <si>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</si>
  <si>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</si>
  <si>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</si>
  <si>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</si>
  <si>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</si>
  <si>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</si>
  <si>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</si>
  <si>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</si>
  <si>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</si>
  <si>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</si>
  <si>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</si>
  <si>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</si>
  <si>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</si>
  <si>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</si>
  <si>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</si>
  <si>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</si>
  <si>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</si>
  <si>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</si>
  <si>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</si>
  <si>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</si>
  <si>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</si>
  <si>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</si>
  <si>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</si>
  <si>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</si>
  <si>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</si>
  <si>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</si>
  <si>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</si>
  <si>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</si>
  <si>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</si>
  <si>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</si>
  <si>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</si>
  <si>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</si>
  <si>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</si>
  <si>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</si>
  <si>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</si>
  <si>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</si>
  <si>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</si>
  <si>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</si>
  <si>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</si>
  <si>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</si>
  <si>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</si>
  <si>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</si>
  <si>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</si>
  <si>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</si>
  <si>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</si>
  <si>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</si>
  <si>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</si>
  <si>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</si>
  <si>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</si>
  <si>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</si>
  <si>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</si>
  <si>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</si>
  <si>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</si>
  <si>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</si>
  <si>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</si>
  <si>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</si>
  <si>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</si>
  <si>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</si>
  <si>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</si>
  <si>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</si>
  <si>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</si>
  <si>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</si>
  <si>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</si>
  <si>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</si>
  <si>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</si>
  <si>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</si>
  <si>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</si>
  <si>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</si>
  <si>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</si>
  <si>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</si>
  <si>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</si>
  <si>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</si>
  <si>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</si>
  <si>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</si>
  <si>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</si>
  <si>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</si>
  <si>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</si>
  <si>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</si>
  <si>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</si>
  <si>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</si>
  <si>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</si>
  <si>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</si>
  <si>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</si>
  <si>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</si>
  <si>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</si>
  <si>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</si>
  <si>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</si>
  <si>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</si>
  <si>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</si>
  <si>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</si>
  <si>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</si>
  <si>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</si>
  <si>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</si>
  <si>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</si>
  <si>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</si>
  <si>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</si>
  <si>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</si>
  <si>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</si>
  <si>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</si>
  <si>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</si>
  <si>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</si>
  <si>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</si>
  <si>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</si>
  <si>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</si>
  <si>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</si>
  <si>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</si>
  <si>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</si>
  <si>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</si>
  <si>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</si>
  <si>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</si>
  <si>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</si>
  <si>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</si>
  <si>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</si>
  <si>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</si>
  <si>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</si>
  <si>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</si>
  <si>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</si>
  <si>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</si>
  <si>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</si>
  <si>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</si>
  <si>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</si>
  <si>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</si>
  <si>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</si>
  <si>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</si>
  <si>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</si>
  <si>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</si>
  <si>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</si>
  <si>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</si>
  <si>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</si>
  <si>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</si>
  <si>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</si>
  <si>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</si>
  <si>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</si>
  <si>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</si>
  <si>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</si>
  <si>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</si>
  <si>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</si>
  <si>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</si>
  <si>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</si>
  <si>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</si>
  <si>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</si>
  <si>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</si>
  <si>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</si>
  <si>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</si>
  <si>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</si>
  <si>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</si>
  <si>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</si>
  <si>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</si>
  <si>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</si>
  <si>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</si>
  <si>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</si>
  <si>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</si>
  <si>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</si>
  <si>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</si>
  <si>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</si>
  <si>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</si>
  <si>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</si>
  <si>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</si>
  <si>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</si>
  <si>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</si>
  <si>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</si>
  <si>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</si>
  <si>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</si>
  <si>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</si>
  <si>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</si>
  <si>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</si>
  <si>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</si>
  <si>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</si>
  <si>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</si>
  <si>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</si>
  <si>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</si>
  <si>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</si>
  <si>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</si>
  <si>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</si>
  <si>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</si>
  <si>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</si>
  <si>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</si>
  <si>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</si>
  <si>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</si>
  <si>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</si>
  <si>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</si>
  <si>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</si>
  <si>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</si>
  <si>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</si>
  <si>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</si>
  <si>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</si>
  <si>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</si>
  <si>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</si>
  <si>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</si>
  <si>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</si>
  <si>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</si>
  <si>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</si>
  <si>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</si>
  <si>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</si>
  <si>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</si>
  <si>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</si>
  <si>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</si>
  <si>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</si>
  <si>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</si>
  <si>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</si>
  <si>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</si>
  <si>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</si>
  <si>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</si>
  <si>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</si>
  <si>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</si>
  <si>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</si>
  <si>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</si>
  <si>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</si>
  <si>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</si>
  <si>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</si>
  <si>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</si>
  <si>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</si>
  <si>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</si>
  <si>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</si>
  <si>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</si>
  <si>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</si>
  <si>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</si>
  <si>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</si>
  <si>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</si>
  <si>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</si>
  <si>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</si>
  <si>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</si>
  <si>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</si>
  <si>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</si>
  <si>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</si>
  <si>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</si>
  <si>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</si>
  <si>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</si>
  <si>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</si>
  <si>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</si>
  <si>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</si>
  <si>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</si>
  <si>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</si>
  <si>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</si>
  <si>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</si>
  <si>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</si>
  <si>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</si>
  <si>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</si>
  <si>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</si>
  <si>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</si>
  <si>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</si>
  <si>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</si>
  <si>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</si>
  <si>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</si>
  <si>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</si>
  <si>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</si>
  <si>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</si>
  <si>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</si>
  <si>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</si>
  <si>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</si>
  <si>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</si>
  <si>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</si>
  <si>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</si>
  <si>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</si>
  <si>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</si>
  <si>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</si>
  <si>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</si>
  <si>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</si>
  <si>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</si>
  <si>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</si>
  <si>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</si>
  <si>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</si>
  <si>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</si>
  <si>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</si>
  <si>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</si>
  <si>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</si>
  <si>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</si>
  <si>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</si>
  <si>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</si>
  <si>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</si>
  <si>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</si>
  <si>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</si>
  <si>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</si>
  <si>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</si>
  <si>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</si>
  <si>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</si>
  <si>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</si>
  <si>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</si>
  <si>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</si>
  <si>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</si>
  <si>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</si>
  <si>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</si>
  <si>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</si>
  <si>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</si>
  <si>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</si>
  <si>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</si>
  <si>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</si>
  <si>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</si>
  <si>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</si>
  <si>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</si>
  <si>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</si>
  <si>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</si>
  <si>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</si>
  <si>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</si>
  <si>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</si>
  <si>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</si>
  <si>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</si>
  <si>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</si>
  <si>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</si>
  <si>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</si>
  <si>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</si>
  <si>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</si>
  <si>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</si>
  <si>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</si>
  <si>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</si>
  <si>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</si>
  <si>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</si>
  <si>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</si>
  <si>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</si>
  <si>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</si>
  <si>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</si>
  <si>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</si>
  <si>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</si>
  <si>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</si>
  <si>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</si>
  <si>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</si>
  <si>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</si>
  <si>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</si>
  <si>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</si>
  <si>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</si>
  <si>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</si>
  <si>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</si>
  <si>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</si>
  <si>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</si>
  <si>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</si>
  <si>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</si>
  <si>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</si>
  <si>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</si>
  <si>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</si>
  <si>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</si>
  <si>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</si>
  <si>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</si>
  <si>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</si>
  <si>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</si>
  <si>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</si>
  <si>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</si>
  <si>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</si>
  <si>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</si>
  <si>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</si>
  <si>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</si>
  <si>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</si>
  <si>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</si>
  <si>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</si>
  <si>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</si>
  <si>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</si>
  <si>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</si>
  <si>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</si>
  <si>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</si>
  <si>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</si>
  <si>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</si>
  <si>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</si>
  <si>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</si>
  <si>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</si>
  <si>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</si>
  <si>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</si>
  <si>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</si>
  <si>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</si>
  <si>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</si>
  <si>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</si>
  <si>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</si>
  <si>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</si>
  <si>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</si>
  <si>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</si>
  <si>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</si>
  <si>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</si>
  <si>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</si>
  <si>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</si>
  <si>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</si>
  <si>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</si>
  <si>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</si>
  <si>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</si>
  <si>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</si>
  <si>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</si>
  <si>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</si>
  <si>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</si>
  <si>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</si>
  <si>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</si>
  <si>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</si>
  <si>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</si>
  <si>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</si>
  <si>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</si>
  <si>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</si>
  <si>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</si>
  <si>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</si>
  <si>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</si>
  <si>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</si>
  <si>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</si>
  <si>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</si>
  <si>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</si>
  <si>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</si>
  <si>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</si>
  <si>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</si>
  <si>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</si>
  <si>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</si>
  <si>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</si>
  <si>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</si>
  <si>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</si>
  <si>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</si>
  <si>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</si>
  <si>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</si>
  <si>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</si>
  <si>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</si>
  <si>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</si>
  <si>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</si>
  <si>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</si>
  <si>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</si>
  <si>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</si>
  <si>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</si>
  <si>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</si>
  <si>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</si>
  <si>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</si>
  <si>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</si>
  <si>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</si>
  <si>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</si>
  <si>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</si>
  <si>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</si>
  <si>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</si>
  <si>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</si>
  <si>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</si>
  <si>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</si>
  <si>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</si>
  <si>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</si>
  <si>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</si>
  <si>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</si>
  <si>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</si>
  <si>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</si>
  <si>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</si>
  <si>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</si>
  <si>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</si>
  <si>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</si>
  <si>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</si>
  <si>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</si>
  <si>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</si>
  <si>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</si>
  <si>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</si>
  <si>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</si>
  <si>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</si>
  <si>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</si>
  <si>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</si>
  <si>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</si>
  <si>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</si>
  <si>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</si>
  <si>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</si>
  <si>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</si>
  <si>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</si>
  <si>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</si>
  <si>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</si>
  <si>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</si>
  <si>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</si>
  <si>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</si>
  <si>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</si>
  <si>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</si>
  <si>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</si>
  <si>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</si>
  <si>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</si>
  <si>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</si>
  <si>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</si>
  <si>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</si>
  <si>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</si>
  <si>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</si>
  <si>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</si>
  <si>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</si>
  <si>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</si>
  <si>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</si>
  <si>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</si>
  <si>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</si>
  <si>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</si>
  <si>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</si>
  <si>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</si>
  <si>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</si>
  <si>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</si>
  <si>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</si>
  <si>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</si>
  <si>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</si>
  <si>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</si>
  <si>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</si>
  <si>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</si>
  <si>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</si>
  <si>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</si>
  <si>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</si>
  <si>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</si>
  <si>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</si>
  <si>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</si>
  <si>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</si>
  <si>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</si>
  <si>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</si>
  <si>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</si>
  <si>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</si>
  <si>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</si>
  <si>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</si>
  <si>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</si>
  <si>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</si>
  <si>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</si>
  <si>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</si>
  <si>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</si>
  <si>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</si>
  <si>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</si>
  <si>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</si>
  <si>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</si>
  <si>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</si>
  <si>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</si>
  <si>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</si>
  <si>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</si>
  <si>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</si>
  <si>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</si>
  <si>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</si>
  <si>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</si>
  <si>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</si>
  <si>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</si>
  <si>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</si>
  <si>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</si>
  <si>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</si>
  <si>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</si>
  <si>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</si>
  <si>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</si>
  <si>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</si>
  <si>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</si>
  <si>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</si>
  <si>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</si>
  <si>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</si>
  <si>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</si>
  <si>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</si>
  <si>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</si>
  <si>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</si>
  <si>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</si>
  <si>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</si>
  <si>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</si>
  <si>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</si>
  <si>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</si>
  <si>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</si>
  <si>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</si>
  <si>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</si>
  <si>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</si>
  <si>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</si>
  <si>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</si>
  <si>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</si>
  <si>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</si>
  <si>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</si>
  <si>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</si>
  <si>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</si>
  <si>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</si>
  <si>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</si>
  <si>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</si>
  <si>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</si>
  <si>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</si>
  <si>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</si>
  <si>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</si>
  <si>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</si>
  <si>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</si>
  <si>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</si>
  <si>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</si>
  <si>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</si>
  <si>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</si>
  <si>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</si>
  <si>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</si>
  <si>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</si>
  <si>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</si>
  <si>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</si>
  <si>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</si>
  <si>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</si>
  <si>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</si>
  <si>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</si>
  <si>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</si>
  <si>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</si>
  <si>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</si>
  <si>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</si>
  <si>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</si>
  <si>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</si>
  <si>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</si>
  <si>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</si>
  <si>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</si>
  <si>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</si>
  <si>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</si>
  <si>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</si>
  <si>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</si>
  <si>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</si>
  <si>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</si>
  <si>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</si>
  <si>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</si>
  <si>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</si>
  <si>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</si>
  <si>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</si>
  <si>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</si>
  <si>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</si>
  <si>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</si>
  <si>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</si>
  <si>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</si>
  <si>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</si>
  <si>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</si>
  <si>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</si>
  <si>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</si>
  <si>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</si>
  <si>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</si>
  <si>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</si>
  <si>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</si>
  <si>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</si>
  <si>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</si>
  <si>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</si>
  <si>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</si>
  <si>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</si>
  <si>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</si>
  <si>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</si>
  <si>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</si>
  <si>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</si>
  <si>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</si>
  <si>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</si>
  <si>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</si>
  <si>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</si>
  <si>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</si>
  <si>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</si>
  <si>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</si>
  <si>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</si>
  <si>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</si>
  <si>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</si>
  <si>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</si>
  <si>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</si>
  <si>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</si>
  <si>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</si>
  <si>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</si>
  <si>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</si>
  <si>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</si>
  <si>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</si>
  <si>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</si>
  <si>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</si>
  <si>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</si>
  <si>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</si>
  <si>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</si>
  <si>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</si>
  <si>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</si>
  <si>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</si>
  <si>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</si>
  <si>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</si>
  <si>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</si>
  <si>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</si>
  <si>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</si>
  <si>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</si>
  <si>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</si>
  <si>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</si>
  <si>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</si>
  <si>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</si>
  <si>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</si>
  <si>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</si>
  <si>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</si>
  <si>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</si>
  <si>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</si>
  <si>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</si>
  <si>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</si>
  <si>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</si>
  <si>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</si>
  <si>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</si>
  <si>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</si>
  <si>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</si>
  <si>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</si>
  <si>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</si>
  <si>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</si>
  <si>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</si>
  <si>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</si>
  <si>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</si>
  <si>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</si>
  <si>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</si>
  <si>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</si>
  <si>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</si>
  <si>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</si>
  <si>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</si>
  <si>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</si>
  <si>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</si>
  <si>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</si>
  <si>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</si>
  <si>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</si>
  <si>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</si>
  <si>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</si>
  <si>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</si>
  <si>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</si>
  <si>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</si>
  <si>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</si>
  <si>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</si>
  <si>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</si>
  <si>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</si>
  <si>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</si>
  <si>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</si>
  <si>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</si>
  <si>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</si>
  <si>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</si>
  <si>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</si>
  <si>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</si>
  <si>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</si>
  <si>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</si>
  <si>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</si>
  <si>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</si>
  <si>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</si>
  <si>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</si>
  <si>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</si>
  <si>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</si>
  <si>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</si>
  <si>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</si>
  <si>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</si>
  <si>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</si>
  <si>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</si>
  <si>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</si>
  <si>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</si>
  <si>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</si>
  <si>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</si>
  <si>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</si>
  <si>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</si>
  <si>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</si>
  <si>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</si>
  <si>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</si>
  <si>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</si>
  <si>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</si>
  <si>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</si>
  <si>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</si>
  <si>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</si>
  <si>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</si>
  <si>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</si>
  <si>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</si>
  <si>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</si>
  <si>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</si>
  <si>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</si>
  <si>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</si>
  <si>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</si>
  <si>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</si>
  <si>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</si>
  <si>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</si>
  <si>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</si>
  <si>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</si>
  <si>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</si>
  <si>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</si>
  <si>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</si>
  <si>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</si>
  <si>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</si>
  <si>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</si>
  <si>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</si>
  <si>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</si>
  <si>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</si>
  <si>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</si>
  <si>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</si>
  <si>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</si>
  <si>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</si>
  <si>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</si>
  <si>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</si>
  <si>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</si>
  <si>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</si>
  <si>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</si>
  <si>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</si>
  <si>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</si>
  <si>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</si>
  <si>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</si>
  <si>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</si>
  <si>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</si>
  <si>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</si>
  <si>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</si>
  <si>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</si>
  <si>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</si>
  <si>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</si>
  <si>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</si>
  <si>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</si>
  <si>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</si>
  <si>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</si>
  <si>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</si>
  <si>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</si>
  <si>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</si>
  <si>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</si>
  <si>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</si>
  <si>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</si>
  <si>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</si>
  <si>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</si>
  <si>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</si>
  <si>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</si>
  <si>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</si>
  <si>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</si>
  <si>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</si>
  <si>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</si>
  <si>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</si>
  <si>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</si>
  <si>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</si>
  <si>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</si>
  <si>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</si>
  <si>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</si>
  <si>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</si>
  <si>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</si>
  <si>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</si>
  <si>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</si>
  <si>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</si>
  <si>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</si>
  <si>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</si>
  <si>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</si>
  <si>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</si>
  <si>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</si>
  <si>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</si>
  <si>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</si>
  <si>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</si>
  <si>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</si>
  <si>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</si>
  <si>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</si>
  <si>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</si>
  <si>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</si>
  <si>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</si>
  <si>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</si>
  <si>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</si>
  <si>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</si>
  <si>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</si>
  <si>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</si>
  <si>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</si>
  <si>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</si>
  <si>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</si>
  <si>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</si>
  <si>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</si>
  <si>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</si>
  <si>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</si>
  <si>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</si>
  <si>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</si>
  <si>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</si>
  <si>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</si>
  <si>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</si>
  <si>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</si>
  <si>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</si>
  <si>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</si>
  <si>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</si>
  <si>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</si>
  <si>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</si>
  <si>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</si>
  <si>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</si>
  <si>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</si>
  <si>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</si>
  <si>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</si>
  <si>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</si>
  <si>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</si>
  <si>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</si>
  <si>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</si>
  <si>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</si>
  <si>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</si>
  <si>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</si>
  <si>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</si>
  <si>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</si>
  <si>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</si>
  <si>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</si>
  <si>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</si>
  <si>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</si>
  <si>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</si>
  <si>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</si>
  <si>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</si>
  <si>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</si>
  <si>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</si>
  <si>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</si>
  <si>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</si>
  <si>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</si>
  <si>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</si>
  <si>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</si>
  <si>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</si>
  <si>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</si>
  <si>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</si>
  <si>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</si>
  <si>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</si>
  <si>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</si>
  <si>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</si>
  <si>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</si>
  <si>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</si>
  <si>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</si>
  <si>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</si>
  <si>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</si>
  <si>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</si>
  <si>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</si>
  <si>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</si>
  <si>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</si>
  <si>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</si>
  <si>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</si>
  <si>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</si>
  <si>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</si>
  <si>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</si>
  <si>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</si>
  <si>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</si>
  <si>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</si>
  <si>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</si>
  <si>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</si>
  <si>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</si>
  <si>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</si>
  <si>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</si>
  <si>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</si>
  <si>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</si>
  <si>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</si>
  <si>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</si>
  <si>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</si>
  <si>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</si>
  <si>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</si>
  <si>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</si>
  <si>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</si>
  <si>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</si>
  <si>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</si>
  <si>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</si>
  <si>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</si>
  <si>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</si>
  <si>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</si>
  <si>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</si>
  <si>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</si>
  <si>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</si>
  <si>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</si>
  <si>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</si>
  <si>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</si>
  <si>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</si>
  <si>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</si>
  <si>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</si>
  <si>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</si>
  <si>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</si>
  <si>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</si>
  <si>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</si>
  <si>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</si>
  <si>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</si>
  <si>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</si>
  <si>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</si>
  <si>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</si>
  <si>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</si>
  <si>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</si>
  <si>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</si>
  <si>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</si>
  <si>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</si>
  <si>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</si>
  <si>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</si>
  <si>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</si>
  <si>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</si>
  <si>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</si>
  <si>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</si>
  <si>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</si>
  <si>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</si>
  <si>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</si>
  <si>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</si>
  <si>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</si>
  <si>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</si>
  <si>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</si>
  <si>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</si>
  <si>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</si>
  <si>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</si>
  <si>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</si>
  <si>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</si>
  <si>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</si>
  <si>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</si>
  <si>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</si>
  <si>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</si>
  <si>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</si>
  <si>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</si>
  <si>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</si>
  <si>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</si>
  <si>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</si>
  <si>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</si>
  <si>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</si>
  <si>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</si>
  <si>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</si>
  <si>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</si>
  <si>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</si>
  <si>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</si>
  <si>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</si>
  <si>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</si>
  <si>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</si>
  <si>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</si>
  <si>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</si>
  <si>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</si>
  <si>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</si>
  <si>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</si>
  <si>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</si>
  <si>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</si>
  <si>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</si>
  <si>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</si>
  <si>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</si>
  <si>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</si>
  <si>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</si>
  <si>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</si>
  <si>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</si>
  <si>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</si>
  <si>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</si>
  <si>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</si>
  <si>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</si>
  <si>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</si>
  <si>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</si>
  <si>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</si>
  <si>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</si>
  <si>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</si>
  <si>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</si>
  <si>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</si>
  <si>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</si>
  <si>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</si>
  <si>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</si>
  <si>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</si>
  <si>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</si>
  <si>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</si>
  <si>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</si>
  <si>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</si>
  <si>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</si>
  <si>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</si>
  <si>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</si>
  <si>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</si>
  <si>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</si>
  <si>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</si>
  <si>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</si>
  <si>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</si>
  <si>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</si>
  <si>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</si>
  <si>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</si>
  <si>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</si>
  <si>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</si>
  <si>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</si>
  <si>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</si>
  <si>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</si>
  <si>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</si>
  <si>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</si>
  <si>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</si>
  <si>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</si>
  <si>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</si>
  <si>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</si>
  <si>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</si>
  <si>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</si>
  <si>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</si>
  <si>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</si>
  <si>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</si>
  <si>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</si>
  <si>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</si>
  <si>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</si>
  <si>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</si>
  <si>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</si>
  <si>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</si>
  <si>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</si>
  <si>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</si>
  <si>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</si>
  <si>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</si>
  <si>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</si>
  <si>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</si>
  <si>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</si>
  <si>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</si>
  <si>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</si>
  <si>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</si>
  <si>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</si>
  <si>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</si>
  <si>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</si>
  <si>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</si>
  <si>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</si>
  <si>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</si>
  <si>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</si>
  <si>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</si>
  <si>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</si>
  <si>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</si>
  <si>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</si>
  <si>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</si>
  <si>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</si>
  <si>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</si>
  <si>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</si>
  <si>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</si>
  <si>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</si>
  <si>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</si>
  <si>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</si>
  <si>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</si>
  <si>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</si>
  <si>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</si>
  <si>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</si>
  <si>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</si>
  <si>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</si>
  <si>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</si>
  <si>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</si>
  <si>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</si>
  <si>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</si>
  <si>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</si>
  <si>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</si>
  <si>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</si>
  <si>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</si>
  <si>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</si>
  <si>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</si>
  <si>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</si>
  <si>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</si>
  <si>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</si>
  <si>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</si>
  <si>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</si>
  <si>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</si>
  <si>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</si>
  <si>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</si>
  <si>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</si>
  <si>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</si>
  <si>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</si>
  <si>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</si>
  <si>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</si>
  <si>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</si>
  <si>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</si>
  <si>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</si>
  <si>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</si>
  <si>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</si>
  <si>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</si>
  <si>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</si>
  <si>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</si>
  <si>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</si>
  <si>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</si>
  <si>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</si>
  <si>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</si>
  <si>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</si>
  <si>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</si>
  <si>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</si>
  <si>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</si>
  <si>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</si>
  <si>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</si>
  <si>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</si>
  <si>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</si>
  <si>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</si>
  <si>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</si>
  <si>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</si>
  <si>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</si>
  <si>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</si>
  <si>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</si>
  <si>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</si>
  <si>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</si>
  <si>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</si>
  <si>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</si>
  <si>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</si>
  <si>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</si>
  <si>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</si>
  <si>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</si>
  <si>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</si>
  <si>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</si>
  <si>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</si>
  <si>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</si>
  <si>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</si>
  <si>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</si>
  <si>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</si>
  <si>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</si>
  <si>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</si>
  <si>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</si>
  <si>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</si>
  <si>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</si>
  <si>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</si>
  <si>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</si>
  <si>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</si>
  <si>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</si>
  <si>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</si>
  <si>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</si>
  <si>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</si>
  <si>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</si>
  <si>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</si>
  <si>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</si>
  <si>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</si>
  <si>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</si>
  <si>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</si>
  <si>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</si>
  <si>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</si>
  <si>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</si>
  <si>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</si>
  <si>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</si>
  <si>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</si>
  <si>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</si>
  <si>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</si>
  <si>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</si>
  <si>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</si>
  <si>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</si>
  <si>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</si>
  <si>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</si>
  <si>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</si>
  <si>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</si>
  <si>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</si>
  <si>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</si>
  <si>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</si>
  <si>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</si>
  <si>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</si>
  <si>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</si>
  <si>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</si>
  <si>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</si>
  <si>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</si>
  <si>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</si>
  <si>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</si>
  <si>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</si>
  <si>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</si>
  <si>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</si>
  <si>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</si>
  <si>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</si>
  <si>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</si>
  <si>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</si>
  <si>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</si>
  <si>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</si>
  <si>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</si>
  <si>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</si>
  <si>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</si>
  <si>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</si>
  <si>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</si>
  <si>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</si>
  <si>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</si>
  <si>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</si>
  <si>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</si>
  <si>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</si>
  <si>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</si>
  <si>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</si>
  <si>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</si>
  <si>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</si>
  <si>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</si>
  <si>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</si>
  <si>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</si>
  <si>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</si>
  <si>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</si>
  <si>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</si>
  <si>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</si>
  <si>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</si>
  <si>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</si>
  <si>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</si>
  <si>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</si>
  <si>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</si>
  <si>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</si>
  <si>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</si>
  <si>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</si>
  <si>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</si>
  <si>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</si>
  <si>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</si>
  <si>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</si>
  <si>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</si>
  <si>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</si>
  <si>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</si>
  <si>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</si>
  <si>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</si>
  <si>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</si>
  <si>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</si>
  <si>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</si>
  <si>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</si>
  <si>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</si>
  <si>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</si>
  <si>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</si>
  <si>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</si>
  <si>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</si>
  <si>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</si>
  <si>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</si>
  <si>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</si>
  <si>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</si>
  <si>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</si>
  <si>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</si>
  <si>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</si>
  <si>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</si>
  <si>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</si>
  <si>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</si>
  <si>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</si>
  <si>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</si>
  <si>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</si>
  <si>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</si>
  <si>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</si>
  <si>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</si>
  <si>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</si>
  <si>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</si>
  <si>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</si>
  <si>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</si>
  <si>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</si>
  <si>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</si>
  <si>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</si>
  <si>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</si>
  <si>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</si>
  <si>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</si>
  <si>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</si>
  <si>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</si>
  <si>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</si>
  <si>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</si>
  <si>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</si>
  <si>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</si>
  <si>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</si>
  <si>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</si>
  <si>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</si>
  <si>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</si>
  <si>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</si>
  <si>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</si>
  <si>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</si>
  <si>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</si>
  <si>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</si>
  <si>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</si>
  <si>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</si>
  <si>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</si>
  <si>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</si>
  <si>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</si>
  <si>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</si>
  <si>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</si>
  <si>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</si>
  <si>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</si>
  <si>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</si>
  <si>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</si>
  <si>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</si>
  <si>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</si>
  <si>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</si>
  <si>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</si>
  <si>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</si>
  <si>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</si>
  <si>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</si>
  <si>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</si>
  <si>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</si>
  <si>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</si>
  <si>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</si>
  <si>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</si>
  <si>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</si>
  <si>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</si>
  <si>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</si>
  <si>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</si>
  <si>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</si>
  <si>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</si>
  <si>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</si>
  <si>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</si>
  <si>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</si>
  <si>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</si>
  <si>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</si>
  <si>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</si>
  <si>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</si>
  <si>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</si>
  <si>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</si>
  <si>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</si>
  <si>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</si>
  <si>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</si>
  <si>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</si>
  <si>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</si>
  <si>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</si>
  <si>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</si>
  <si>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</si>
  <si>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</si>
  <si>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</si>
  <si>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</si>
  <si>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</si>
  <si>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</si>
  <si>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</si>
  <si>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</si>
  <si>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</si>
  <si>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</si>
  <si>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</si>
  <si>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</si>
  <si>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</si>
  <si>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</si>
  <si>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</si>
  <si>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</si>
  <si>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</si>
  <si>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</si>
  <si>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</si>
  <si>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</si>
  <si>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</si>
  <si>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</si>
  <si>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</si>
  <si>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</si>
  <si>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</si>
  <si>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</si>
  <si>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</si>
  <si>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</si>
  <si>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</si>
  <si>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</si>
  <si>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</si>
  <si>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</si>
  <si>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</si>
  <si>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</si>
  <si>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</si>
  <si>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</si>
  <si>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</si>
  <si>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</si>
  <si>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</si>
  <si>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</si>
  <si>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</si>
  <si>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</si>
  <si>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</si>
  <si>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</si>
  <si>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</si>
  <si>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</si>
  <si>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</si>
  <si>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</si>
  <si>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</si>
  <si>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</si>
  <si>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</si>
  <si>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</si>
  <si>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</si>
  <si>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</si>
  <si>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</si>
  <si>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</si>
  <si>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</si>
  <si>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</si>
  <si>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</si>
  <si>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</si>
  <si>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</si>
  <si>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</si>
  <si>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</si>
  <si>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</si>
  <si>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</si>
  <si>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</si>
  <si>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</si>
  <si>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</si>
  <si>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</si>
  <si>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</si>
  <si>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</si>
  <si>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</si>
  <si>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</si>
  <si>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</si>
  <si>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</si>
  <si>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</si>
  <si>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</si>
  <si>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</si>
  <si>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</si>
  <si>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</si>
  <si>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</si>
  <si>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</si>
  <si>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</si>
  <si>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</si>
  <si>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</si>
  <si>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</si>
  <si>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</si>
  <si>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</si>
  <si>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</si>
  <si>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</si>
  <si>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</si>
  <si>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</si>
  <si>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</si>
  <si>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</si>
  <si>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</si>
  <si>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</si>
  <si>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</si>
  <si>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</si>
  <si>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</si>
  <si>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</si>
  <si>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</si>
  <si>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</si>
  <si>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</si>
  <si>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</si>
  <si>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</si>
  <si>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</si>
  <si>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</si>
  <si>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</si>
  <si>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</si>
  <si>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</si>
  <si>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</si>
  <si>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</si>
  <si>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</si>
  <si>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</si>
  <si>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</si>
  <si>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</si>
  <si>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</si>
  <si>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</si>
  <si>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</si>
  <si>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</si>
  <si>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</si>
  <si>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</si>
  <si>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</si>
  <si>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</si>
  <si>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</si>
  <si>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</si>
  <si>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</si>
  <si>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</si>
  <si>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</si>
  <si>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</si>
  <si>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</si>
  <si>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</si>
  <si>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</si>
  <si>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</si>
  <si>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</si>
  <si>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</si>
  <si>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</si>
  <si>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</si>
  <si>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</si>
  <si>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</si>
  <si>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</si>
  <si>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</si>
  <si>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</si>
  <si>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</si>
  <si>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</si>
  <si>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</si>
  <si>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</si>
  <si>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</si>
  <si>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</si>
  <si>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</si>
  <si>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</si>
  <si>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</si>
  <si>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</si>
  <si>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</si>
  <si>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</si>
  <si>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</si>
  <si>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</si>
  <si>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</si>
  <si>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</si>
  <si>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</si>
  <si>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</si>
  <si>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</si>
  <si>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</si>
  <si>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</si>
  <si>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</si>
  <si>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</si>
  <si>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</si>
  <si>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</si>
  <si>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</si>
  <si>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</si>
  <si>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</si>
  <si>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</si>
  <si>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</si>
  <si>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</si>
  <si>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</si>
  <si>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</si>
  <si>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</si>
  <si>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</si>
  <si>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</si>
  <si>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</si>
  <si>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</si>
  <si>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</si>
  <si>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</si>
  <si>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</si>
  <si>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</si>
  <si>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</si>
  <si>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</si>
  <si>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</si>
  <si>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</si>
  <si>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</si>
  <si>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</si>
  <si>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</si>
  <si>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</si>
  <si>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</si>
  <si>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</si>
  <si>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</si>
  <si>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</si>
  <si>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</si>
  <si>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</si>
  <si>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</si>
  <si>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</si>
  <si>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</si>
  <si>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</si>
  <si>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</si>
  <si>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</si>
  <si>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</si>
  <si>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</si>
  <si>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</si>
  <si>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</si>
  <si>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</si>
  <si>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</si>
  <si>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</si>
  <si>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</si>
  <si>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</si>
  <si>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</si>
  <si>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</si>
  <si>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</si>
  <si>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</si>
  <si>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</si>
  <si>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</si>
  <si>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</si>
  <si>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</si>
  <si>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</si>
  <si>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</si>
  <si>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</si>
  <si>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</si>
  <si>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</si>
  <si>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</si>
  <si>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</si>
  <si>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</si>
  <si>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</si>
  <si>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</si>
  <si>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</si>
  <si>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</si>
  <si>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</si>
  <si>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</si>
  <si>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</si>
  <si>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</si>
  <si>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</si>
  <si>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</si>
  <si>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</si>
  <si>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</si>
  <si>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</si>
  <si>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</si>
  <si>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</si>
  <si>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</si>
  <si>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</si>
  <si>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</si>
  <si>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</si>
  <si>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</si>
  <si>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</si>
  <si>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</si>
  <si>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</si>
  <si>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</si>
  <si>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</si>
  <si>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</si>
  <si>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</si>
  <si>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</si>
  <si>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</si>
  <si>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</si>
  <si>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</si>
  <si>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</si>
  <si>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</si>
  <si>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</si>
  <si>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</si>
  <si>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</si>
  <si>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</si>
  <si>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</si>
  <si>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</si>
  <si>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</si>
  <si>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</si>
  <si>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</si>
  <si>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</si>
  <si>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</si>
  <si>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</si>
  <si>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</si>
  <si>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</si>
  <si>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</si>
  <si>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</si>
  <si>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</si>
  <si>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</si>
  <si>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</si>
  <si>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</si>
  <si>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</si>
  <si>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</si>
  <si>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</si>
  <si>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</si>
  <si>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</si>
  <si>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</si>
  <si>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</si>
  <si>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</si>
  <si>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</si>
  <si>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</si>
  <si>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</si>
  <si>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</si>
  <si>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</si>
  <si>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</si>
  <si>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</si>
  <si>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</si>
  <si>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</si>
  <si>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</si>
  <si>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</si>
  <si>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</si>
  <si>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</si>
  <si>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</si>
  <si>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</si>
  <si>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</si>
  <si>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</si>
  <si>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</si>
  <si>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</si>
  <si>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</si>
  <si>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</si>
  <si>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</si>
  <si>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</si>
  <si>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</si>
  <si>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</si>
  <si>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</si>
  <si>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</si>
  <si>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</si>
  <si>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</si>
  <si>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</si>
  <si>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</si>
  <si>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</si>
  <si>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</si>
  <si>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</si>
  <si>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</si>
  <si>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</si>
  <si>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</si>
  <si>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</si>
  <si>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</si>
  <si>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</si>
  <si>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</si>
  <si>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</si>
  <si>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</si>
  <si>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</si>
  <si>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</si>
  <si>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</si>
  <si>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</si>
  <si>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</si>
  <si>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</si>
  <si>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</si>
  <si>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</si>
  <si>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</si>
  <si>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</si>
  <si>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</si>
  <si>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</si>
  <si>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</si>
  <si>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</si>
  <si>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</si>
  <si>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</si>
  <si>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</si>
  <si>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</si>
  <si>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</si>
  <si>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</si>
  <si>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</si>
  <si>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</si>
  <si>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</si>
  <si>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</si>
  <si>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</si>
  <si>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</si>
  <si>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</si>
  <si>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</si>
  <si>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</si>
  <si>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</si>
  <si>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</si>
  <si>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</si>
  <si>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</si>
  <si>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</si>
  <si>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</si>
  <si>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</si>
  <si>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</si>
  <si>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</si>
  <si>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</si>
  <si>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</si>
  <si>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</si>
  <si>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</si>
  <si>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</si>
  <si>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</si>
  <si>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</si>
  <si>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</si>
  <si>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</si>
  <si>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</si>
  <si>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</si>
  <si>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</si>
  <si>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</si>
  <si>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</si>
  <si>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</si>
  <si>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</si>
  <si>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</si>
  <si>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</si>
  <si>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</si>
  <si>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</si>
  <si>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</si>
  <si>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</si>
  <si>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</si>
  <si>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</si>
  <si>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</si>
  <si>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</si>
  <si>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</si>
  <si>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</si>
  <si>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</si>
  <si>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</si>
  <si>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</si>
  <si>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</si>
  <si>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</si>
  <si>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</si>
  <si>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</si>
  <si>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</si>
  <si>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</si>
  <si>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</si>
  <si>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</si>
  <si>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</si>
  <si>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</si>
  <si>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</si>
  <si>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</si>
  <si>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</si>
  <si>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</si>
  <si>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</si>
  <si>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</si>
  <si>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</si>
  <si>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</si>
  <si>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</si>
  <si>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</si>
  <si>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</si>
  <si>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</si>
  <si>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</si>
  <si>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</si>
  <si>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</si>
  <si>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</si>
  <si>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</si>
  <si>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</si>
  <si>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</si>
  <si>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</si>
  <si>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</si>
  <si>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</si>
  <si>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</si>
  <si>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</si>
  <si>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</si>
  <si>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</si>
  <si>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</si>
  <si>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</si>
  <si>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</si>
  <si>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</si>
  <si>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</si>
  <si>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</si>
  <si>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</si>
  <si>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</si>
  <si>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</si>
  <si>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</si>
  <si>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</si>
  <si>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</si>
  <si>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</si>
  <si>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</si>
  <si>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</si>
  <si>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</si>
  <si>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</si>
  <si>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</si>
  <si>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</si>
  <si>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</si>
  <si>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</si>
  <si>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</si>
  <si>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</si>
  <si>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</si>
  <si>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</si>
  <si>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</si>
  <si>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</si>
  <si>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</si>
  <si>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</si>
  <si>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</si>
  <si>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</si>
  <si>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</si>
  <si>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</si>
  <si>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</si>
  <si>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</si>
  <si>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</si>
  <si>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</si>
  <si>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</si>
  <si>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</si>
  <si>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</si>
  <si>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</si>
  <si>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</si>
  <si>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</si>
  <si>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</si>
  <si>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</si>
  <si>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</si>
  <si>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</si>
  <si>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</si>
  <si>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</si>
  <si>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</si>
  <si>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</si>
  <si>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</si>
  <si>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</si>
  <si>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</si>
  <si>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</si>
  <si>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</si>
  <si>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</si>
  <si>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</si>
  <si>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</si>
  <si>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</si>
  <si>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</si>
  <si>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</si>
  <si>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</si>
  <si>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</si>
  <si>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</si>
  <si>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</si>
  <si>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</si>
  <si>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</si>
  <si>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</si>
  <si>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</si>
  <si>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</si>
  <si>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</si>
  <si>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</si>
  <si>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</si>
  <si>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</si>
  <si>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</si>
  <si>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</si>
  <si>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</si>
  <si>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</si>
  <si>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</si>
  <si>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</si>
  <si>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</si>
  <si>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</si>
  <si>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</si>
  <si>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</si>
  <si>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</si>
  <si>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</si>
  <si>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</si>
  <si>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</si>
  <si>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</si>
  <si>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</si>
  <si>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</si>
  <si>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</si>
  <si>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</si>
  <si>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</si>
  <si>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</si>
  <si>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</si>
  <si>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</si>
  <si>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</si>
  <si>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</si>
  <si>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</si>
  <si>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</si>
  <si>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</si>
  <si>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</si>
  <si>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</si>
  <si>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</si>
  <si>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</si>
  <si>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</si>
  <si>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</si>
  <si>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</si>
  <si>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</si>
  <si>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</si>
  <si>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</si>
  <si>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</si>
  <si>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</si>
  <si>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</si>
  <si>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</si>
  <si>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</si>
  <si>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</si>
  <si>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</si>
  <si>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</si>
  <si>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</si>
  <si>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</si>
  <si>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</si>
  <si>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</si>
  <si>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</si>
  <si>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</si>
  <si>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</si>
  <si>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</si>
  <si>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</si>
  <si>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</si>
  <si>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</si>
  <si>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</si>
  <si>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</si>
  <si>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</si>
  <si>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</si>
  <si>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</si>
  <si>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</si>
  <si>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</si>
  <si>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</si>
  <si>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</si>
  <si>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</si>
  <si>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</si>
  <si>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</si>
  <si>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</si>
  <si>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</si>
  <si>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</si>
  <si>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</si>
  <si>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</si>
  <si>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</si>
  <si>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</si>
  <si>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</si>
  <si>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</si>
  <si>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</si>
  <si>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</si>
  <si>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</si>
  <si>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</si>
  <si>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</si>
  <si>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</si>
  <si>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</si>
  <si>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</si>
  <si>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</si>
  <si>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</si>
  <si>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</si>
  <si>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</si>
  <si>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</si>
  <si>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</si>
  <si>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</si>
  <si>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</si>
  <si>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</si>
  <si>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</si>
  <si>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</si>
  <si>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</si>
  <si>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</si>
  <si>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</si>
  <si>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</si>
  <si>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</si>
  <si>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</si>
  <si>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</si>
  <si>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</si>
  <si>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</si>
  <si>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</si>
  <si>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</si>
  <si>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</si>
  <si>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</si>
  <si>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</si>
  <si>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</si>
  <si>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</si>
  <si>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</si>
  <si>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</si>
  <si>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</si>
  <si>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</si>
  <si>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</si>
  <si>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</si>
  <si>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</si>
  <si>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</si>
  <si>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</si>
  <si>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</si>
  <si>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</si>
  <si>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</si>
  <si>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</si>
  <si>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</si>
  <si>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</si>
  <si>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</si>
  <si>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</si>
  <si>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</si>
  <si>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</si>
  <si>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</si>
  <si>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</si>
  <si>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</si>
  <si>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</si>
  <si>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</si>
  <si>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</si>
  <si>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</si>
  <si>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</si>
  <si>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</si>
  <si>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</si>
  <si>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</si>
  <si>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</si>
  <si>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</si>
  <si>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</si>
  <si>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</si>
  <si>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</si>
  <si>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</si>
  <si>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</si>
  <si>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</si>
  <si>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</si>
  <si>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</si>
  <si>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</si>
  <si>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</si>
  <si>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</si>
  <si>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</si>
  <si>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</si>
  <si>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</si>
  <si>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</si>
  <si>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</si>
  <si>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</si>
  <si>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</si>
  <si>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</si>
  <si>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</si>
  <si>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</si>
  <si>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</si>
  <si>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</si>
  <si>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</si>
  <si>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</si>
  <si>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</si>
  <si>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</si>
  <si>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</si>
  <si>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</si>
  <si>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</si>
  <si>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</si>
  <si>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</si>
  <si>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</si>
  <si>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</si>
  <si>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</si>
  <si>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</si>
  <si>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</si>
  <si>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</si>
  <si>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</si>
  <si>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</si>
  <si>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</si>
  <si>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</si>
  <si>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</si>
  <si>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</si>
  <si>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</si>
  <si>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</si>
  <si>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</si>
  <si>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</si>
  <si>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</si>
  <si>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</si>
  <si>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</si>
  <si>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</si>
  <si>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</si>
  <si>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</si>
  <si>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</si>
  <si>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</si>
  <si>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</si>
  <si>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</si>
  <si>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</si>
  <si>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</si>
  <si>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</si>
  <si>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</si>
  <si>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</si>
  <si>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</si>
  <si>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</si>
  <si>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</si>
  <si>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</si>
  <si>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</si>
  <si>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</si>
  <si>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</si>
  <si>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</si>
  <si>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</si>
  <si>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</si>
  <si>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</si>
  <si>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</si>
  <si>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</si>
  <si>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</si>
  <si>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</si>
  <si>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</si>
  <si>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</si>
  <si>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</si>
  <si>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</si>
  <si>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</si>
  <si>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</si>
  <si>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</si>
  <si>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</si>
  <si>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</si>
  <si>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</si>
  <si>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</si>
  <si>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</si>
  <si>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</si>
  <si>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</si>
  <si>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</si>
  <si>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</si>
  <si>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</si>
  <si>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</si>
  <si>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</si>
  <si>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</si>
  <si>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</si>
  <si>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</si>
  <si>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</si>
  <si>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</si>
  <si>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</si>
  <si>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</si>
  <si>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</si>
  <si>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</si>
  <si>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</si>
  <si>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</si>
  <si>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</si>
  <si>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</si>
  <si>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</si>
  <si>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</si>
  <si>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</si>
  <si>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</si>
  <si>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</si>
  <si>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</si>
  <si>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</si>
  <si>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</si>
  <si>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</si>
  <si>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</si>
  <si>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</si>
  <si>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</si>
  <si>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</si>
  <si>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</si>
  <si>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</si>
  <si>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</si>
  <si>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</si>
  <si>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</si>
  <si>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</si>
  <si>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</si>
  <si>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</si>
  <si>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</si>
  <si>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</si>
  <si>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</si>
  <si>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</si>
  <si>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</si>
  <si>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</si>
  <si>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</si>
  <si>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</si>
  <si>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</si>
  <si>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</si>
  <si>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</si>
  <si>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</si>
  <si>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</si>
  <si>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</si>
  <si>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</si>
  <si>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</si>
  <si>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</si>
  <si>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</si>
  <si>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</si>
  <si>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</si>
  <si>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</si>
  <si>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</si>
  <si>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</si>
  <si>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</si>
  <si>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</si>
  <si>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</si>
  <si>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</si>
  <si>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</si>
  <si>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</si>
  <si>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</si>
  <si>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</si>
  <si>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</si>
  <si>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</si>
  <si>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</si>
  <si>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</si>
  <si>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</si>
  <si>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</si>
  <si>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</si>
  <si>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</si>
  <si>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</si>
  <si>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</si>
  <si>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</si>
  <si>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</si>
  <si>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</si>
  <si>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</si>
  <si>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</si>
  <si>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</si>
  <si>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</si>
  <si>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</si>
  <si>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</si>
  <si>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</si>
  <si>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</si>
  <si>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</si>
  <si>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</si>
  <si>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</si>
  <si>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</si>
  <si>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</si>
  <si>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</si>
  <si>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</si>
  <si>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</si>
  <si>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</si>
  <si>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</si>
  <si>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</si>
  <si>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</si>
  <si>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</si>
  <si>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</si>
  <si>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</si>
  <si>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</si>
  <si>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</si>
  <si>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</si>
  <si>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</si>
  <si>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</si>
  <si>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</si>
  <si>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</si>
  <si>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</si>
  <si>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</si>
  <si>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</si>
  <si>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</si>
  <si>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</si>
  <si>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</si>
  <si>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</si>
  <si>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</si>
  <si>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</si>
  <si>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</si>
  <si>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</si>
  <si>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</si>
  <si>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</si>
  <si>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</si>
  <si>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</si>
  <si>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</si>
  <si>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</si>
  <si>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</si>
  <si>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</si>
  <si>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</si>
  <si>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</si>
  <si>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</si>
  <si>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</si>
  <si>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</si>
  <si>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</si>
  <si>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</si>
  <si>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</si>
  <si>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</si>
  <si>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</si>
  <si>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</si>
  <si>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</si>
  <si>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</si>
  <si>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</si>
  <si>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</si>
  <si>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</si>
  <si>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</si>
  <si>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</si>
  <si>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</si>
  <si>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</si>
  <si>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</si>
  <si>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</si>
  <si>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</si>
  <si>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</si>
  <si>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</si>
  <si>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</si>
  <si>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</si>
  <si>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</si>
  <si>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</si>
  <si>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</si>
  <si>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</si>
  <si>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</si>
  <si>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</si>
  <si>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</si>
  <si>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</si>
  <si>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</si>
  <si>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</si>
  <si>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</si>
  <si>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</si>
  <si>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</si>
  <si>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</si>
  <si>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</si>
  <si>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</si>
  <si>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</si>
  <si>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</si>
  <si>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</si>
  <si>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</si>
  <si>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</si>
  <si>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</si>
  <si>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</si>
  <si>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</si>
  <si>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</si>
  <si>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</si>
  <si>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</si>
  <si>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</si>
  <si>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</si>
  <si>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</si>
  <si>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</si>
  <si>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</si>
  <si>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</si>
  <si>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</si>
  <si>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</si>
  <si>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</si>
  <si>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</si>
  <si>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</si>
  <si>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</si>
  <si>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</si>
  <si>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</si>
  <si>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</si>
  <si>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</si>
  <si>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</si>
  <si>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</si>
  <si>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</si>
  <si>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</si>
  <si>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</si>
  <si>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</si>
  <si>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</si>
  <si>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</si>
  <si>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</si>
  <si>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</si>
  <si>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</si>
  <si>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</si>
  <si>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</si>
  <si>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</si>
  <si>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</si>
  <si>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</si>
  <si>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</si>
  <si>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</si>
  <si>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</si>
  <si>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</si>
  <si>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</si>
  <si>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</si>
  <si>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</si>
  <si>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</si>
  <si>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</si>
  <si>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</si>
  <si>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</si>
  <si>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</si>
  <si>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</si>
  <si>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</si>
  <si>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</si>
  <si>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</si>
  <si>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</si>
  <si>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</si>
  <si>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</si>
  <si>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</si>
  <si>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</si>
  <si>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</si>
  <si>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</si>
  <si>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</si>
  <si>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</si>
  <si>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</si>
  <si>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</si>
  <si>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</si>
  <si>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</si>
  <si>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</si>
  <si>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</si>
  <si>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</si>
  <si>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</si>
  <si>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</si>
  <si>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</si>
  <si>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</si>
  <si>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</si>
  <si>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</si>
  <si>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</si>
  <si>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</si>
  <si>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</si>
  <si>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</si>
  <si>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</si>
  <si>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</si>
  <si>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</si>
  <si>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</si>
  <si>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</si>
  <si>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</si>
  <si>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</si>
  <si>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</si>
  <si>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</si>
  <si>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</si>
  <si>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</si>
  <si>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</si>
  <si>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</si>
  <si>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</si>
  <si>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</si>
  <si>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</si>
  <si>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</si>
  <si>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</si>
  <si>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</si>
  <si>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</si>
  <si>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</si>
  <si>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</si>
  <si>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</si>
  <si>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</si>
  <si>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</si>
  <si>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</si>
  <si>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</si>
  <si>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</si>
  <si>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</si>
  <si>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</si>
  <si>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</si>
  <si>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</si>
  <si>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</si>
  <si>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</si>
  <si>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</si>
  <si>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</si>
  <si>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</si>
  <si>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</si>
  <si>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</si>
  <si>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</si>
  <si>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</si>
  <si>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</si>
  <si>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</si>
  <si>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</si>
  <si>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</si>
  <si>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</si>
  <si>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</si>
  <si>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</si>
  <si>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</si>
  <si>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</si>
  <si>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</si>
  <si>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</si>
  <si>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</si>
  <si>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</si>
  <si>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</si>
  <si>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</si>
  <si>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</si>
  <si>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</si>
  <si>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</si>
  <si>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</si>
  <si>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</si>
  <si>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</si>
  <si>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</si>
  <si>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</si>
  <si>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</si>
  <si>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</si>
  <si>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</si>
  <si>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</si>
  <si>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</si>
  <si>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</si>
  <si>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</si>
  <si>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</si>
  <si>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</si>
  <si>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</si>
  <si>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</si>
  <si>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</si>
  <si>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</si>
  <si>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</si>
  <si>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</si>
  <si>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</si>
  <si>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</si>
  <si>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</si>
  <si>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</si>
  <si>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</si>
  <si>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</si>
  <si>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</si>
  <si>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</si>
  <si>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</si>
  <si>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</si>
  <si>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</si>
  <si>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</si>
  <si>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</si>
  <si>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</si>
  <si>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</si>
  <si>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</si>
  <si>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</si>
  <si>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</si>
  <si>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</si>
  <si>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</si>
  <si>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</si>
  <si>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</si>
  <si>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</si>
  <si>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</si>
  <si>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</si>
  <si>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</si>
  <si>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</si>
  <si>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</si>
  <si>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</si>
  <si>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</si>
  <si>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</si>
  <si>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</si>
  <si>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</si>
  <si>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</si>
  <si>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</si>
  <si>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</si>
  <si>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</si>
  <si>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</si>
  <si>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</si>
  <si>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</si>
  <si>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</si>
  <si>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</si>
  <si>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</si>
  <si>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</si>
  <si>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</si>
  <si>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</si>
  <si>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</si>
  <si>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</si>
  <si>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</si>
  <si>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</si>
  <si>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</si>
  <si>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</si>
  <si>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</si>
  <si>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</si>
  <si>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</si>
  <si>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</si>
  <si>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</si>
  <si>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</si>
  <si>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</si>
  <si>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</si>
  <si>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</si>
  <si>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</si>
  <si>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</si>
  <si>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</si>
  <si>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</si>
  <si>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</si>
  <si>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</si>
  <si>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</si>
  <si>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</si>
  <si>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</si>
  <si>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</si>
  <si>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</si>
  <si>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</si>
  <si>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</si>
  <si>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</si>
  <si>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</si>
  <si>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</si>
  <si>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</si>
  <si>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</si>
  <si>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</si>
  <si>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</si>
  <si>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</si>
  <si>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</si>
  <si>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</si>
  <si>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</si>
  <si>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</si>
  <si>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</si>
  <si>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</si>
  <si>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</si>
  <si>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</si>
  <si>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</si>
  <si>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</si>
  <si>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</si>
  <si>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</si>
  <si>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</si>
  <si>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</si>
  <si>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</si>
  <si>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</si>
  <si>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</si>
  <si>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</si>
  <si>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</si>
  <si>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</si>
  <si>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</si>
  <si>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</si>
  <si>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</si>
  <si>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</si>
  <si>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</si>
  <si>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</si>
  <si>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</si>
  <si>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</si>
  <si>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</si>
  <si>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</si>
  <si>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</si>
  <si>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</si>
  <si>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</si>
  <si>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</si>
  <si>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</si>
  <si>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</si>
  <si>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</si>
  <si>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</si>
  <si>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</si>
  <si>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</si>
  <si>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</si>
  <si>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</si>
  <si>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</si>
  <si>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</si>
  <si>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</si>
  <si>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</si>
  <si>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</si>
  <si>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</si>
  <si>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</si>
  <si>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</si>
  <si>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</si>
  <si>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</si>
  <si>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</si>
  <si>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</si>
  <si>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</si>
  <si>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</si>
  <si>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</si>
  <si>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</si>
  <si>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</si>
  <si>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</si>
  <si>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</si>
  <si>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</si>
  <si>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</si>
  <si>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</si>
  <si>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</si>
  <si>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</si>
  <si>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</si>
  <si>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</si>
  <si>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</si>
  <si>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</si>
  <si>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</si>
  <si>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</si>
  <si>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</si>
  <si>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</si>
  <si>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</si>
  <si>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</si>
  <si>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</si>
  <si>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</si>
  <si>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</si>
  <si>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</si>
  <si>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</si>
  <si>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</si>
  <si>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</si>
  <si>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</si>
  <si>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</si>
  <si>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</si>
  <si>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</si>
  <si>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</si>
  <si>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</si>
  <si>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</si>
  <si>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</si>
  <si>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</si>
  <si>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</si>
  <si>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</si>
  <si>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</si>
  <si>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</si>
  <si>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</si>
  <si>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</si>
  <si>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</si>
  <si>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</si>
  <si>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</si>
  <si>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</si>
  <si>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</si>
  <si>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</si>
  <si>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</si>
  <si>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</si>
  <si>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</si>
  <si>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</si>
  <si>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</si>
  <si>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</si>
  <si>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</si>
  <si>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</si>
  <si>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</si>
  <si>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</si>
  <si>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</si>
  <si>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</si>
  <si>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</si>
  <si>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</si>
  <si>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</si>
  <si>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</si>
  <si>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</si>
  <si>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</si>
  <si>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</si>
  <si>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</si>
  <si>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</si>
  <si>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</si>
  <si>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</si>
  <si>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</si>
  <si>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</si>
  <si>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</si>
  <si>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</si>
  <si>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</si>
  <si>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</si>
  <si>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</si>
  <si>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</si>
  <si>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</si>
  <si>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</si>
  <si>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</si>
  <si>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</si>
  <si>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</si>
  <si>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</si>
  <si>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</si>
  <si>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</si>
  <si>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</si>
  <si>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</si>
  <si>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</si>
  <si>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</si>
  <si>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</si>
  <si>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</si>
  <si>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</si>
  <si>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</si>
  <si>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</si>
  <si>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</si>
  <si>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</si>
  <si>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</si>
  <si>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</si>
  <si>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</si>
  <si>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</si>
  <si>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</si>
  <si>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</si>
  <si>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</si>
  <si>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</si>
  <si>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</si>
  <si>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</si>
  <si>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</si>
  <si>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</si>
  <si>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</si>
  <si>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</si>
  <si>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</si>
  <si>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</si>
  <si>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</si>
  <si>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</si>
  <si>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</si>
  <si>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</si>
  <si>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</si>
  <si>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</si>
  <si>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</si>
  <si>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</si>
  <si>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</si>
  <si>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</si>
  <si>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</si>
  <si>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</si>
  <si>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</si>
  <si>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</si>
  <si>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</si>
  <si>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</si>
  <si>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</si>
  <si>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</si>
  <si>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</si>
  <si>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</si>
  <si>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</si>
  <si>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</si>
  <si>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</si>
  <si>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</si>
  <si>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</si>
  <si>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</si>
  <si>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</si>
  <si>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</si>
  <si>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</si>
  <si>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</si>
  <si>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</si>
  <si>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</si>
  <si>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</si>
  <si>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</si>
  <si>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</si>
  <si>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</si>
  <si>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</si>
  <si>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</si>
  <si>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</si>
  <si>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</si>
  <si>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</si>
  <si>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</si>
  <si>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</si>
  <si>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</si>
  <si>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</si>
  <si>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</si>
  <si>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</si>
  <si>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</si>
  <si>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</si>
  <si>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</si>
  <si>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</si>
  <si>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</si>
  <si>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</si>
  <si>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</si>
  <si>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</si>
  <si>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</si>
  <si>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</si>
  <si>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</si>
  <si>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</si>
  <si>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</si>
  <si>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</si>
  <si>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</si>
  <si>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</si>
  <si>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</si>
  <si>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</si>
  <si>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</si>
  <si>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</si>
  <si>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</si>
  <si>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</si>
  <si>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</si>
  <si>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</si>
  <si>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</si>
  <si>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</si>
  <si>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</si>
  <si>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</si>
  <si>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</si>
  <si>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</si>
  <si>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</si>
  <si>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</si>
  <si>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</si>
  <si>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</si>
  <si>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</si>
  <si>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</si>
  <si>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</si>
  <si>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</si>
  <si>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</si>
  <si>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</si>
  <si>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</si>
  <si>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</si>
  <si>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</si>
  <si>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</si>
  <si>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</si>
  <si>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</si>
  <si>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</si>
  <si>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</si>
  <si>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</si>
  <si>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</si>
  <si>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</si>
  <si>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</si>
  <si>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</si>
  <si>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</si>
  <si>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</si>
  <si>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</si>
  <si>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</si>
  <si>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</si>
  <si>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</si>
  <si>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</si>
  <si>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</si>
  <si>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</si>
  <si>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</si>
  <si>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</si>
  <si>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</si>
  <si>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</si>
  <si>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</si>
  <si>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</si>
  <si>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</si>
  <si>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</si>
  <si>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</si>
  <si>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</si>
  <si>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</si>
  <si>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</si>
  <si>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</si>
  <si>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</si>
  <si>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</si>
  <si>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</si>
  <si>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</si>
  <si>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</si>
  <si>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</si>
  <si>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</si>
  <si>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</si>
  <si>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</si>
  <si>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</si>
  <si>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</si>
  <si>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</si>
  <si>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</si>
  <si>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</si>
  <si>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</si>
  <si>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</si>
  <si>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</si>
  <si>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</si>
  <si>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</si>
  <si>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</si>
  <si>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</si>
  <si>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</si>
  <si>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</si>
  <si>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</si>
  <si>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</si>
  <si>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</si>
  <si>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</si>
  <si>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</si>
  <si>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</si>
  <si>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</si>
  <si>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</si>
  <si>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</si>
  <si>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</si>
  <si>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</si>
  <si>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</si>
  <si>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</si>
  <si>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</si>
  <si>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</si>
  <si>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</si>
  <si>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</si>
  <si>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</si>
  <si>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</si>
  <si>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</si>
  <si>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</si>
  <si>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</si>
  <si>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</si>
  <si>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</si>
  <si>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</si>
  <si>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</si>
  <si>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</si>
  <si>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</si>
  <si>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</si>
  <si>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</si>
  <si>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</si>
  <si>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</si>
  <si>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</si>
  <si>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</si>
  <si>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</si>
  <si>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</si>
  <si>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</si>
  <si>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</si>
  <si>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</si>
  <si>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</si>
  <si>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</si>
  <si>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</si>
  <si>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</si>
  <si>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</si>
  <si>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</si>
  <si>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</si>
  <si>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</si>
  <si>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</si>
  <si>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</si>
  <si>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</si>
  <si>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</si>
  <si>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</si>
  <si>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</si>
  <si>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</si>
  <si>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</si>
  <si>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</si>
  <si>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</si>
  <si>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</si>
  <si>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</si>
  <si>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</si>
  <si>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</si>
  <si>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</si>
  <si>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</si>
  <si>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</si>
  <si>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</si>
  <si>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</si>
  <si>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</si>
  <si>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</si>
  <si>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</si>
  <si>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</si>
  <si>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</si>
  <si>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</si>
  <si>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</si>
  <si>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</si>
  <si>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</si>
  <si>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</si>
  <si>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</si>
  <si>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</si>
  <si>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</si>
  <si>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</si>
  <si>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</si>
  <si>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</si>
  <si>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</si>
  <si>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</si>
  <si>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</si>
  <si>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</si>
  <si>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</si>
  <si>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</si>
  <si>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</si>
  <si>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</si>
  <si>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</si>
  <si>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</si>
  <si>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</si>
  <si>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</si>
  <si>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</si>
  <si>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</si>
  <si>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</si>
  <si>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</si>
  <si>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</si>
  <si>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</si>
  <si>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</si>
  <si>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</si>
  <si>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</si>
  <si>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</si>
  <si>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</si>
  <si>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</si>
  <si>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</si>
  <si>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</si>
  <si>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</si>
  <si>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</si>
  <si>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</si>
  <si>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</si>
  <si>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</si>
  <si>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</si>
  <si>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</si>
  <si>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</si>
  <si>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</si>
  <si>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</si>
  <si>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</si>
  <si>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</si>
  <si>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</si>
  <si>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</si>
  <si>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</si>
  <si>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</si>
  <si>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</si>
  <si>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</si>
  <si>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</si>
  <si>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</si>
  <si>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</si>
  <si>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</si>
  <si>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</si>
  <si>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</si>
  <si>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</si>
  <si>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</si>
  <si>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</si>
  <si>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</si>
  <si>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</si>
  <si>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</si>
  <si>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</si>
  <si>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</si>
  <si>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</si>
  <si>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</si>
  <si>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</si>
  <si>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</si>
  <si>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</si>
  <si>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</si>
  <si>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</si>
  <si>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</si>
  <si>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</si>
  <si>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</si>
  <si>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</si>
  <si>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</si>
  <si>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</si>
  <si>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</si>
  <si>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</si>
  <si>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</si>
  <si>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</si>
  <si>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</si>
  <si>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</si>
  <si>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</si>
  <si>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</si>
  <si>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</si>
  <si>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</si>
  <si>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</si>
  <si>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</si>
  <si>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</si>
  <si>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</si>
  <si>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</si>
  <si>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</si>
  <si>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</si>
  <si>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</si>
  <si>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</si>
  <si>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</si>
  <si>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</si>
  <si>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</si>
  <si>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</si>
  <si>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</si>
  <si>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</si>
  <si>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</si>
  <si>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</si>
  <si>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</si>
  <si>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</si>
  <si>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</si>
  <si>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</si>
  <si>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</si>
  <si>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</si>
  <si>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</si>
  <si>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</si>
  <si>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</si>
  <si>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</si>
  <si>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</si>
  <si>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</si>
  <si>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</si>
  <si>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</si>
  <si>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</si>
  <si>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</si>
  <si>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</si>
  <si>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</si>
  <si>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</si>
  <si>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</si>
  <si>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</si>
  <si>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</si>
  <si>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</si>
  <si>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</si>
  <si>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</si>
  <si>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</si>
  <si>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</si>
  <si>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</si>
  <si>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</si>
  <si>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</si>
  <si>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</si>
  <si>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</si>
  <si>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</si>
  <si>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</si>
  <si>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</si>
  <si>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</si>
  <si>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</si>
  <si>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</si>
  <si>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</si>
  <si>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</si>
  <si>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</si>
  <si>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</si>
  <si>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</si>
  <si>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</si>
  <si>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</si>
  <si>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</si>
  <si>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</si>
  <si>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</si>
  <si>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</si>
  <si>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</si>
  <si>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</si>
  <si>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</si>
  <si>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</si>
  <si>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</si>
  <si>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</si>
  <si>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</si>
  <si>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</si>
  <si>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</si>
  <si>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</si>
  <si>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</si>
  <si>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</si>
  <si>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</si>
  <si>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</si>
  <si>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</si>
  <si>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</si>
  <si>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</si>
  <si>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</si>
  <si>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</si>
  <si>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</si>
  <si>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</si>
  <si>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</si>
  <si>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</si>
  <si>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</si>
  <si>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</si>
  <si>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</si>
  <si>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</si>
  <si>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</si>
  <si>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</si>
  <si>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</si>
  <si>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</si>
  <si>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</si>
  <si>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</si>
  <si>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</si>
  <si>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</si>
  <si>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</si>
  <si>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</si>
  <si>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</si>
  <si>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</si>
  <si>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</si>
  <si>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</si>
  <si>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</si>
  <si>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</si>
  <si>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</si>
  <si>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</si>
  <si>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</si>
  <si>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</si>
  <si>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</si>
  <si>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</si>
  <si>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</si>
  <si>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</si>
  <si>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</si>
  <si>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</si>
  <si>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</si>
  <si>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</si>
  <si>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</si>
  <si>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</si>
  <si>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</si>
  <si>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</si>
  <si>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</si>
  <si>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</si>
  <si>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</si>
  <si>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</si>
  <si>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</si>
  <si>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</si>
  <si>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</si>
  <si>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</si>
  <si>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</si>
  <si>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</si>
  <si>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</si>
  <si>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</si>
  <si>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</si>
  <si>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</si>
  <si>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</si>
  <si>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</si>
  <si>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</si>
  <si>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</si>
  <si>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</si>
  <si>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</si>
  <si>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</si>
  <si>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</si>
  <si>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</si>
  <si>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</si>
  <si>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</si>
  <si>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</si>
  <si>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</si>
  <si>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</si>
  <si>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</si>
  <si>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</si>
  <si>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</si>
  <si>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</si>
  <si>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</si>
  <si>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</si>
  <si>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</si>
  <si>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</si>
  <si>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</si>
  <si>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</si>
  <si>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</si>
  <si>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</si>
  <si>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</si>
  <si>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</si>
  <si>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</si>
  <si>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</si>
  <si>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</si>
  <si>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</si>
  <si>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</si>
  <si>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</si>
  <si>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</si>
  <si>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</si>
  <si>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</si>
  <si>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</si>
  <si>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</si>
  <si>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</si>
  <si>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</si>
  <si>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</si>
  <si>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</si>
  <si>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</si>
  <si>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</si>
  <si>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</si>
  <si>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</si>
  <si>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</si>
  <si>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</si>
  <si>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</si>
  <si>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</si>
  <si>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</si>
  <si>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</si>
  <si>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</si>
  <si>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</si>
  <si>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</si>
  <si>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</si>
  <si>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</si>
  <si>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</si>
  <si>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</si>
  <si>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</si>
  <si>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</si>
  <si>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</si>
  <si>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</si>
  <si>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</si>
  <si>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</si>
  <si>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</si>
  <si>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</si>
  <si>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</si>
  <si>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</si>
  <si>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</si>
  <si>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</si>
  <si>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</si>
  <si>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</si>
  <si>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</si>
  <si>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</si>
  <si>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</si>
  <si>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</si>
  <si>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</si>
  <si>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</si>
  <si>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</si>
  <si>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</si>
  <si>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</si>
  <si>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</si>
  <si>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</si>
  <si>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</si>
  <si>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</si>
  <si>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</si>
  <si>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</si>
  <si>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</si>
  <si>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</si>
  <si>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</si>
  <si>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</si>
  <si>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</si>
  <si>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</si>
  <si>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</si>
  <si>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</si>
  <si>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</si>
  <si>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</si>
  <si>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</si>
  <si>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</si>
  <si>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</si>
  <si>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</si>
  <si>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</si>
  <si>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</si>
  <si>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</si>
  <si>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</si>
  <si>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</si>
  <si>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</si>
  <si>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</si>
  <si>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</si>
  <si>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</si>
  <si>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</si>
  <si>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</si>
  <si>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</si>
  <si>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</si>
  <si>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</si>
  <si>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</si>
  <si>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</si>
  <si>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</si>
  <si>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</si>
  <si>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</si>
  <si>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</si>
  <si>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</si>
  <si>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</si>
  <si>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</si>
  <si>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</si>
  <si>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</si>
  <si>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</si>
  <si>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</si>
  <si>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</si>
  <si>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</si>
  <si>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</si>
  <si>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</si>
  <si>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</si>
  <si>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</si>
  <si>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</si>
  <si>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</si>
  <si>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</si>
  <si>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</si>
  <si>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</si>
  <si>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</si>
  <si>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</si>
  <si>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</si>
  <si>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</si>
  <si>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</si>
  <si>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</si>
  <si>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</si>
  <si>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</si>
  <si>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</si>
  <si>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</si>
  <si>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</si>
  <si>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</si>
  <si>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</si>
  <si>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</si>
  <si>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</si>
  <si>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</si>
  <si>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</si>
  <si>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</si>
  <si>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</si>
  <si>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</si>
  <si>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</si>
  <si>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</si>
  <si>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</si>
  <si>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</si>
  <si>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</si>
  <si>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</si>
  <si>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</si>
  <si>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</si>
  <si>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</si>
  <si>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</si>
  <si>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</si>
  <si>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</si>
  <si>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</si>
  <si>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</si>
  <si>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</si>
  <si>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</si>
  <si>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</si>
  <si>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</si>
  <si>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</si>
  <si>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</si>
  <si>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</si>
  <si>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</si>
  <si>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</si>
  <si>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</si>
  <si>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</si>
  <si>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</si>
  <si>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</si>
  <si>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</si>
  <si>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</si>
  <si>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</si>
  <si>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</si>
  <si>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</si>
  <si>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</si>
  <si>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</si>
  <si>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</si>
  <si>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</si>
  <si>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</si>
  <si>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</si>
  <si>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</si>
  <si>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</si>
  <si>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</si>
  <si>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</si>
  <si>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</si>
  <si>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</si>
  <si>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</si>
  <si>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</si>
  <si>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</si>
  <si>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</si>
  <si>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</si>
  <si>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</si>
  <si>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</si>
  <si>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</si>
  <si>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</si>
  <si>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</si>
  <si>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</si>
  <si>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</si>
  <si>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</si>
  <si>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</si>
  <si>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</si>
  <si>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</si>
  <si>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</si>
  <si>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</si>
  <si>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</si>
  <si>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</si>
  <si>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</si>
  <si>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</si>
  <si>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</si>
  <si>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</si>
  <si>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</si>
  <si>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</si>
  <si>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</si>
  <si>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</si>
  <si>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</si>
  <si>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</si>
  <si>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</si>
  <si>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</si>
  <si>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</si>
  <si>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</si>
  <si>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</si>
  <si>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</si>
  <si>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</si>
  <si>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</si>
  <si>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</si>
  <si>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</si>
  <si>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</si>
  <si>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</si>
  <si>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</si>
  <si>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</si>
  <si>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</si>
  <si>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</si>
  <si>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</si>
  <si>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</si>
  <si>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</si>
  <si>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</si>
  <si>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</si>
  <si>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</si>
  <si>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</si>
  <si>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</si>
  <si>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</si>
  <si>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</si>
  <si>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</si>
  <si>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</si>
  <si>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</si>
  <si>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</si>
  <si>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</si>
  <si>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</si>
  <si>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</si>
  <si>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</si>
  <si>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</si>
  <si>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</si>
  <si>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</si>
  <si>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</si>
  <si>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</si>
  <si>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</si>
  <si>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</si>
  <si>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</si>
  <si>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</si>
  <si>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</si>
  <si>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</si>
  <si>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</si>
  <si>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</si>
  <si>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</si>
  <si>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</si>
  <si>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</si>
  <si>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</si>
  <si>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</si>
  <si>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</si>
  <si>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</si>
  <si>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</si>
  <si>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</si>
  <si>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</si>
  <si>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</si>
  <si>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</si>
  <si>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</si>
  <si>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</si>
  <si>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</si>
  <si>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</si>
  <si>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</si>
  <si>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</si>
  <si>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</si>
  <si>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</si>
  <si>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</si>
  <si>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</si>
  <si>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</si>
  <si>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</si>
  <si>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</si>
  <si>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</si>
  <si>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</si>
  <si>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</si>
  <si>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</si>
  <si>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</si>
  <si>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</si>
  <si>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</si>
  <si>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</si>
  <si>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</si>
  <si>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</si>
  <si>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</si>
  <si>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</si>
  <si>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</si>
  <si>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</si>
  <si>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</si>
  <si>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</si>
  <si>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</si>
  <si>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</si>
  <si>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</si>
  <si>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</si>
  <si>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</si>
  <si>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</si>
  <si>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</si>
  <si>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</si>
  <si>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</si>
  <si>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</si>
  <si>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</si>
  <si>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</si>
  <si>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</si>
  <si>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</si>
  <si>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</si>
  <si>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</si>
  <si>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</si>
  <si>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</si>
  <si>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</si>
  <si>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</si>
  <si>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</si>
  <si>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</si>
  <si>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</si>
  <si>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</si>
  <si>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</si>
  <si>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</si>
  <si>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</si>
  <si>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</si>
  <si>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</si>
  <si>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</si>
  <si>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</si>
  <si>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</si>
  <si>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</si>
  <si>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</si>
  <si>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</si>
  <si>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</si>
  <si>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</si>
  <si>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</si>
  <si>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</si>
  <si>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</si>
  <si>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</si>
  <si>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</si>
  <si>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</si>
  <si>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</si>
  <si>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</si>
  <si>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</si>
  <si>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</si>
  <si>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</si>
  <si>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</si>
  <si>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</si>
  <si>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</si>
  <si>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</si>
  <si>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</si>
  <si>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</si>
  <si>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</si>
  <si>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</si>
  <si>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</si>
  <si>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</si>
  <si>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</si>
  <si>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</si>
  <si>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</si>
  <si>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</si>
  <si>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</si>
  <si>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</si>
  <si>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</si>
  <si>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</si>
  <si>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</si>
  <si>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</si>
  <si>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</si>
  <si>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</si>
  <si>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</si>
  <si>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</si>
  <si>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</si>
  <si>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</si>
  <si>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</si>
  <si>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</si>
  <si>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</si>
  <si>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</si>
  <si>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</si>
  <si>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</si>
  <si>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</si>
  <si>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</si>
  <si>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</si>
  <si>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</si>
  <si>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</si>
  <si>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</si>
  <si>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</si>
  <si>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</si>
  <si>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</si>
  <si>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</si>
  <si>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</si>
  <si>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</si>
  <si>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</si>
  <si>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</si>
  <si>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</si>
  <si>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</si>
  <si>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</si>
  <si>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</si>
  <si>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</si>
  <si>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</si>
  <si>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</si>
  <si>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</si>
  <si>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</si>
  <si>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</si>
  <si>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</si>
  <si>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</si>
  <si>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</si>
  <si>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</si>
  <si>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</si>
  <si>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</si>
  <si>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</si>
  <si>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</si>
  <si>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</si>
  <si>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</si>
  <si>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</si>
  <si>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</si>
  <si>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</si>
  <si>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</si>
  <si>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</si>
  <si>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</si>
  <si>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</si>
  <si>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</si>
  <si>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</si>
  <si>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</si>
  <si>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</si>
  <si>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</si>
  <si>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</si>
  <si>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</si>
  <si>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</si>
  <si>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</si>
  <si>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</si>
  <si>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</si>
  <si>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</si>
  <si>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</si>
  <si>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</si>
  <si>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</si>
  <si>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</si>
  <si>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</si>
  <si>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</si>
  <si>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</si>
  <si>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</si>
  <si>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</si>
  <si>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</si>
  <si>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</si>
  <si>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</si>
  <si>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</si>
  <si>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</si>
  <si>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</si>
  <si>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</si>
  <si>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</si>
  <si>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</si>
  <si>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</si>
  <si>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</si>
  <si>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</si>
  <si>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</si>
  <si>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</si>
  <si>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</si>
  <si>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</si>
  <si>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</si>
  <si>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</si>
  <si>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</si>
  <si>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</si>
  <si>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</si>
  <si>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</si>
  <si>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</si>
  <si>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</si>
  <si>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</si>
  <si>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</si>
  <si>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</si>
  <si>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</si>
  <si>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</si>
  <si>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</si>
  <si>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</si>
  <si>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</si>
  <si>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</si>
  <si>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</si>
  <si>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</si>
  <si>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</si>
  <si>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</si>
  <si>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</si>
  <si>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</si>
  <si>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</si>
  <si>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</si>
  <si>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</si>
  <si>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</si>
  <si>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</si>
  <si>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</si>
  <si>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</si>
  <si>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</si>
  <si>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</si>
  <si>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</si>
  <si>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</si>
  <si>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</si>
  <si>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</si>
  <si>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</si>
  <si>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</si>
  <si>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</si>
  <si>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</si>
  <si>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</si>
  <si>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</si>
  <si>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</si>
  <si>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</si>
  <si>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</si>
  <si>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</si>
  <si>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</si>
  <si>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</si>
  <si>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</si>
  <si>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</si>
  <si>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</si>
  <si>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</si>
  <si>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</si>
  <si>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</si>
  <si>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</si>
  <si>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</si>
  <si>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</si>
  <si>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</si>
  <si>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</si>
  <si>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</si>
  <si>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</si>
  <si>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</si>
  <si>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</si>
  <si>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</si>
  <si>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</si>
  <si>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</si>
  <si>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</si>
  <si>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</si>
  <si>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</si>
  <si>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</si>
  <si>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</si>
  <si>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</si>
  <si>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</si>
  <si>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</si>
  <si>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</si>
  <si>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</si>
  <si>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</si>
  <si>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</si>
  <si>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</si>
  <si>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</si>
  <si>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</si>
  <si>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</si>
  <si>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</si>
  <si>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</si>
  <si>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</si>
  <si>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</si>
  <si>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</si>
  <si>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</si>
  <si>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</si>
  <si>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</si>
  <si>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</si>
  <si>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</si>
  <si>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</si>
  <si>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</si>
  <si>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</si>
  <si>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</si>
  <si>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</si>
  <si>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</si>
  <si>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</si>
  <si>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</si>
  <si>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</si>
  <si>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</si>
  <si>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</si>
  <si>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</si>
  <si>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</si>
  <si>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</si>
  <si>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</si>
  <si>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</si>
  <si>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</si>
  <si>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</si>
  <si>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</si>
  <si>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</si>
  <si>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</si>
  <si>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</si>
  <si>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</si>
  <si>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</si>
  <si>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</si>
  <si>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</si>
  <si>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</si>
  <si>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</si>
  <si>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</si>
  <si>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</si>
  <si>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</si>
  <si>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</si>
  <si>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</si>
  <si>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</si>
  <si>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</si>
  <si>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</si>
  <si>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</si>
  <si>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</si>
  <si>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</si>
  <si>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</si>
  <si>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</si>
  <si>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</si>
  <si>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</si>
  <si>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</si>
  <si>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</si>
  <si>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</si>
  <si>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</si>
  <si>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</si>
  <si>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</si>
  <si>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</si>
  <si>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</si>
  <si>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</si>
  <si>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</si>
  <si>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</si>
  <si>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</si>
  <si>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</si>
  <si>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</si>
  <si>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</si>
  <si>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</si>
  <si>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</si>
  <si>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</si>
  <si>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</si>
  <si>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</si>
  <si>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</si>
  <si>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</si>
  <si>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</si>
  <si>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</si>
  <si>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</si>
  <si>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</si>
  <si>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</si>
  <si>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</si>
  <si>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</si>
  <si>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</si>
  <si>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</si>
  <si>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</si>
  <si>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</si>
  <si>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</si>
  <si>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</si>
  <si>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</si>
  <si>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</si>
  <si>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</si>
  <si>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</si>
  <si>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</si>
  <si>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</si>
  <si>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</si>
  <si>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</si>
  <si>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</si>
  <si>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</si>
  <si>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</si>
  <si>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</si>
  <si>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</si>
  <si>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</si>
  <si>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</si>
  <si>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</si>
  <si>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</si>
  <si>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</si>
  <si>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</si>
  <si>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</si>
  <si>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</si>
  <si>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</si>
  <si>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</si>
  <si>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</si>
  <si>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</si>
  <si>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</si>
  <si>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</si>
  <si>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</si>
  <si>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</si>
  <si>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</si>
  <si>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</si>
  <si>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</si>
  <si>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</si>
  <si>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</si>
  <si>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</si>
  <si>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</si>
  <si>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</si>
  <si>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</si>
  <si>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</si>
  <si>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</si>
  <si>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</si>
  <si>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</si>
  <si>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</si>
  <si>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</si>
  <si>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</si>
  <si>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</si>
  <si>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</si>
  <si>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</si>
  <si>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</si>
  <si>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</si>
  <si>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</si>
  <si>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</si>
  <si>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</si>
  <si>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</si>
  <si>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</si>
  <si>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</si>
  <si>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</si>
  <si>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</si>
  <si>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</si>
  <si>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</si>
  <si>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</si>
  <si>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</si>
  <si>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</si>
  <si>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</si>
  <si>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</si>
  <si>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</si>
  <si>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</si>
  <si>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</si>
  <si>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</si>
  <si>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</si>
  <si>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</si>
  <si>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</si>
  <si>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</si>
  <si>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</si>
  <si>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</si>
  <si>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</si>
  <si>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</si>
  <si>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</si>
  <si>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</si>
  <si>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</si>
  <si>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</si>
  <si>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</si>
  <si>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</si>
  <si>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</si>
  <si>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</si>
  <si>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</si>
  <si>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</si>
  <si>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</si>
  <si>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</si>
  <si>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</si>
  <si>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</si>
  <si>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</si>
  <si>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</si>
  <si>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</si>
  <si>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</si>
  <si>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</si>
  <si>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</si>
  <si>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</si>
  <si>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</si>
  <si>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</si>
  <si>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</si>
  <si>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</si>
  <si>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</si>
  <si>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</si>
  <si>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</si>
  <si>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</si>
  <si>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</si>
  <si>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</si>
  <si>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</si>
  <si>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</si>
  <si>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</si>
  <si>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</si>
  <si>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</si>
  <si>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</si>
  <si>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</si>
  <si>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</si>
  <si>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</si>
  <si>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</si>
  <si>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</si>
  <si>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</si>
  <si>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</si>
  <si>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</si>
  <si>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</si>
  <si>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</si>
  <si>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</si>
  <si>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</si>
  <si>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</si>
  <si>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</si>
  <si>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</si>
  <si>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</si>
  <si>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</si>
  <si>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</si>
  <si>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</si>
  <si>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</si>
  <si>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</si>
  <si>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</si>
  <si>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</si>
  <si>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</si>
  <si>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</si>
  <si>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</si>
  <si>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</si>
  <si>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</si>
  <si>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</si>
  <si>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</si>
  <si>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</si>
  <si>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</si>
  <si>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</si>
  <si>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</si>
  <si>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</si>
  <si>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</si>
  <si>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</si>
  <si>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</si>
  <si>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</si>
  <si>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</si>
  <si>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</si>
  <si>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</si>
  <si>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</si>
  <si>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</si>
  <si>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</si>
  <si>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</si>
  <si>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</si>
  <si>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</si>
  <si>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</si>
  <si>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</si>
  <si>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</si>
  <si>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</si>
  <si>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</si>
  <si>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</si>
  <si>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</si>
  <si>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</si>
  <si>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</si>
  <si>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</si>
  <si>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</si>
  <si>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</si>
  <si>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</si>
  <si>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</si>
  <si>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</si>
  <si>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</si>
  <si>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</si>
  <si>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</si>
  <si>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</si>
  <si>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</si>
  <si>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</si>
  <si>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</si>
  <si>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</si>
  <si>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</si>
  <si>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</si>
  <si>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</si>
  <si>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</si>
  <si>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</si>
  <si>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</si>
  <si>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</si>
  <si>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</si>
  <si>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</si>
  <si>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</si>
  <si>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</si>
  <si>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</si>
  <si>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</si>
  <si>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</si>
  <si>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</si>
  <si>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</si>
  <si>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</si>
  <si>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</si>
  <si>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</si>
  <si>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</si>
  <si>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</si>
  <si>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</si>
  <si>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</si>
  <si>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</si>
  <si>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</si>
  <si>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</si>
  <si>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</si>
  <si>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</si>
  <si>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</si>
  <si>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</si>
  <si>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</si>
  <si>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</si>
  <si>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</si>
  <si>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</si>
  <si>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</si>
  <si>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</si>
  <si>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</si>
  <si>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</si>
  <si>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</si>
  <si>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</si>
  <si>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</si>
  <si>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</si>
  <si>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</si>
  <si>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</si>
  <si>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</si>
  <si>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</si>
  <si>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</si>
  <si>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</si>
  <si>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</si>
  <si>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</si>
  <si>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</si>
  <si>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</si>
  <si>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</si>
  <si>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</si>
  <si>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</si>
  <si>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</si>
  <si>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</si>
  <si>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</si>
  <si>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</si>
  <si>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</si>
  <si>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</si>
  <si>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</si>
  <si>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</si>
  <si>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</si>
  <si>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</si>
  <si>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</si>
  <si>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</si>
  <si>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</si>
  <si>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</si>
  <si>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</si>
  <si>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</si>
  <si>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</si>
  <si>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</si>
  <si>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</si>
  <si>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</si>
  <si>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</si>
  <si>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</si>
  <si>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</si>
  <si>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</si>
  <si>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</si>
  <si>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</si>
  <si>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</si>
  <si>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</si>
  <si>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</si>
  <si>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</si>
  <si>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</si>
  <si>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</si>
  <si>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</si>
  <si>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</si>
  <si>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</si>
  <si>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</si>
  <si>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</si>
  <si>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</si>
  <si>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</si>
  <si>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</si>
  <si>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</si>
  <si>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</si>
  <si>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</si>
  <si>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</si>
  <si>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</si>
  <si>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</si>
  <si>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</si>
  <si>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</si>
  <si>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</si>
  <si>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</si>
  <si>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</si>
  <si>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</si>
  <si>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</si>
  <si>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</si>
  <si>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</si>
  <si>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</si>
  <si>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</si>
  <si>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</si>
  <si>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</si>
  <si>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</si>
  <si>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</si>
  <si>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</si>
  <si>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</si>
  <si>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</si>
  <si>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</si>
  <si>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</si>
  <si>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</si>
  <si>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</si>
  <si>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</si>
  <si>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</si>
  <si>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</si>
  <si>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</si>
  <si>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</si>
  <si>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</si>
  <si>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</si>
  <si>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</si>
  <si>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</si>
  <si>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</si>
  <si>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</si>
  <si>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</si>
  <si>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</si>
  <si>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</si>
  <si>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</si>
  <si>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</si>
  <si>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</si>
  <si>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</si>
  <si>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</si>
  <si>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</si>
  <si>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</si>
  <si>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</si>
  <si>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</si>
  <si>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</si>
  <si>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</si>
  <si>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</si>
  <si>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</si>
  <si>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</si>
  <si>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</si>
  <si>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</si>
  <si>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</si>
  <si>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</si>
  <si>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</si>
  <si>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</si>
  <si>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</si>
  <si>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</si>
  <si>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</si>
  <si>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</si>
  <si>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</si>
  <si>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</si>
  <si>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</si>
  <si>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</si>
  <si>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</si>
  <si>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</si>
  <si>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</si>
  <si>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</si>
  <si>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</si>
  <si>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</si>
  <si>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</si>
  <si>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</si>
  <si>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</si>
  <si>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</si>
  <si>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</si>
  <si>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</si>
  <si>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</si>
  <si>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</si>
  <si>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</si>
  <si>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</si>
  <si>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</si>
  <si>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</si>
  <si>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</si>
  <si>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</si>
  <si>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</si>
  <si>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</si>
  <si>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</si>
  <si>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</si>
  <si>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</si>
  <si>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</si>
  <si>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</si>
  <si>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</si>
  <si>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</si>
  <si>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</si>
  <si>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</si>
  <si>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</si>
  <si>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</si>
  <si>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</si>
  <si>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</si>
  <si>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</si>
  <si>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</si>
  <si>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</si>
  <si>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</si>
  <si>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</si>
  <si>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</si>
  <si>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</si>
  <si>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</si>
  <si>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</si>
  <si>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</si>
  <si>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</si>
  <si>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</si>
  <si>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</si>
  <si>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</si>
  <si>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</si>
  <si>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</si>
  <si>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</si>
  <si>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</si>
  <si>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</si>
  <si>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</si>
  <si>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</si>
  <si>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</si>
  <si>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</si>
  <si>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</si>
  <si>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</si>
  <si>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</si>
  <si>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</si>
  <si>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</si>
  <si>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</si>
  <si>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</si>
  <si>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</si>
  <si>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</si>
  <si>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</si>
  <si>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</si>
  <si>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</si>
  <si>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</si>
  <si>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</si>
  <si>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</si>
  <si>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</si>
  <si>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</si>
  <si>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</si>
  <si>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</si>
  <si>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</si>
  <si>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</si>
  <si>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</si>
  <si>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</si>
  <si>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</si>
  <si>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</si>
  <si>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</si>
  <si>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</si>
  <si>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</si>
  <si>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</si>
  <si>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</si>
  <si>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</si>
  <si>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</si>
  <si>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</si>
  <si>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</si>
  <si>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</si>
  <si>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</si>
  <si>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</si>
  <si>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</si>
  <si>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</si>
  <si>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</si>
  <si>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</si>
  <si>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</si>
  <si>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</si>
  <si>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</si>
  <si>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</si>
  <si>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</si>
  <si>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</si>
  <si>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</si>
  <si>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</si>
  <si>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</si>
  <si>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</si>
  <si>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</si>
  <si>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</si>
  <si>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</si>
  <si>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</si>
  <si>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</si>
  <si>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</si>
  <si>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</si>
  <si>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</si>
  <si>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</si>
  <si>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</si>
  <si>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</si>
  <si>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</si>
  <si>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</si>
  <si>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</si>
  <si>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</si>
  <si>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</si>
  <si>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</si>
  <si>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</si>
  <si>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</si>
  <si>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</si>
  <si>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</si>
  <si>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</si>
  <si>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</si>
  <si>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</si>
  <si>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</si>
  <si>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</si>
  <si>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</si>
  <si>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</si>
  <si>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</si>
  <si>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</si>
  <si>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</si>
  <si>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</si>
  <si>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</si>
  <si>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</si>
  <si>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</si>
  <si>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</si>
  <si>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</si>
  <si>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</si>
  <si>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</si>
  <si>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</si>
  <si>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</si>
  <si>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</si>
  <si>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</si>
  <si>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</si>
  <si>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</si>
  <si>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</si>
  <si>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</si>
  <si>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</si>
  <si>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</si>
  <si>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</si>
  <si>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</si>
  <si>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</si>
  <si>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</si>
  <si>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</si>
  <si>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</si>
  <si>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</si>
  <si>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</si>
  <si>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</si>
  <si>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</si>
  <si>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</si>
  <si>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</si>
  <si>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</si>
  <si>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</si>
  <si>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</si>
  <si>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</si>
  <si>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</si>
  <si>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</si>
  <si>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</si>
  <si>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</si>
  <si>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</si>
  <si>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</si>
  <si>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</si>
  <si>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</si>
  <si>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</si>
  <si>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</si>
  <si>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</si>
  <si>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</si>
  <si>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</si>
  <si>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</si>
  <si>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</si>
  <si>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</si>
  <si>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</si>
  <si>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</si>
  <si>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</si>
  <si>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</si>
  <si>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</si>
  <si>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</si>
  <si>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</si>
  <si>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</si>
  <si>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</si>
  <si>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</si>
  <si>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</si>
  <si>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</si>
  <si>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</si>
  <si>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</si>
  <si>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</si>
  <si>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</si>
  <si>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</si>
  <si>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</si>
  <si>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</si>
  <si>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</si>
  <si>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</si>
  <si>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</si>
  <si>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</si>
  <si>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</si>
  <si>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</si>
  <si>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</si>
  <si>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</si>
  <si>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</si>
  <si>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</si>
  <si>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</si>
  <si>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</si>
  <si>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</si>
  <si>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</si>
  <si>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</si>
  <si>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</si>
  <si>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</si>
  <si>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</si>
  <si>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</si>
  <si>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</si>
  <si>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</si>
  <si>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</si>
  <si>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</si>
  <si>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</si>
  <si>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</si>
  <si>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</si>
  <si>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</si>
  <si>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</si>
  <si>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</si>
  <si>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</si>
  <si>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</si>
  <si>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</si>
  <si>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</si>
  <si>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</si>
  <si>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</si>
  <si>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</si>
  <si>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</si>
  <si>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</si>
  <si>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</si>
  <si>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</si>
  <si>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</si>
  <si>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</si>
  <si>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</si>
  <si>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</si>
  <si>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</si>
  <si>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</si>
  <si>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</si>
  <si>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</si>
  <si>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</si>
  <si>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</si>
  <si>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</si>
  <si>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</si>
  <si>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</si>
  <si>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</si>
  <si>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</si>
  <si>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</si>
  <si>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</si>
  <si>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</si>
  <si>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</si>
  <si>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</si>
  <si>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</si>
  <si>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</si>
  <si>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</si>
  <si>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</si>
  <si>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</si>
  <si>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</si>
  <si>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</si>
  <si>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</si>
  <si>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</si>
  <si>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</si>
  <si>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</si>
  <si>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</si>
  <si>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</si>
  <si>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</si>
  <si>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</si>
  <si>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</si>
  <si>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</si>
  <si>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</si>
  <si>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</si>
  <si>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</si>
  <si>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</si>
  <si>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</si>
  <si>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</si>
  <si>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</si>
  <si>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</si>
  <si>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</si>
  <si>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</si>
  <si>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</si>
  <si>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</si>
  <si>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</si>
  <si>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</si>
  <si>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</si>
  <si>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</si>
  <si>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</si>
  <si>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</si>
  <si>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</si>
  <si>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</si>
  <si>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</si>
  <si>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</si>
  <si>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</si>
  <si>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</si>
  <si>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</si>
  <si>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</si>
  <si>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</si>
  <si>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</si>
  <si>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</si>
  <si>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</si>
  <si>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</si>
  <si>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</si>
  <si>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</si>
  <si>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</si>
  <si>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</si>
  <si>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</si>
  <si>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</si>
  <si>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</si>
  <si>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</si>
  <si>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</si>
  <si>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</si>
  <si>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</si>
  <si>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</si>
  <si>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</si>
  <si>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</si>
  <si>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</si>
  <si>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</si>
  <si>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</si>
  <si>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</si>
  <si>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</si>
  <si>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</si>
  <si>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</si>
  <si>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</si>
  <si>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</si>
  <si>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</si>
  <si>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</si>
  <si>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</si>
  <si>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</si>
  <si>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</si>
  <si>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</si>
  <si>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</si>
  <si>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</si>
  <si>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</si>
  <si>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</si>
  <si>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</si>
  <si>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</si>
  <si>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</si>
  <si>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</si>
  <si>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</si>
  <si>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</si>
  <si>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</si>
  <si>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</si>
  <si>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</si>
  <si>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</si>
  <si>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</si>
  <si>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</si>
  <si>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</si>
  <si>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</si>
  <si>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</si>
  <si>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</si>
  <si>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</si>
  <si>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</si>
  <si>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</si>
  <si>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</si>
  <si>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</si>
  <si>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</si>
  <si>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</si>
  <si>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</si>
  <si>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</si>
  <si>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</si>
  <si>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</si>
  <si>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</si>
  <si>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</si>
  <si>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</si>
  <si>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</si>
  <si>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</si>
  <si>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</si>
  <si>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</si>
  <si>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</si>
  <si>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</si>
  <si>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</si>
  <si>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</si>
  <si>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</si>
  <si>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</si>
  <si>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</si>
  <si>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</si>
  <si>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</si>
  <si>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</si>
  <si>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</si>
  <si>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</si>
  <si>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</si>
  <si>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</si>
  <si>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</si>
  <si>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</si>
  <si>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</si>
  <si>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</si>
  <si>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</si>
  <si>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</si>
  <si>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</si>
  <si>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</si>
  <si>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</si>
  <si>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</si>
  <si>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</si>
  <si>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</si>
  <si>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</si>
  <si>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</si>
  <si>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</si>
  <si>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</si>
  <si>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</si>
  <si>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</si>
  <si>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</si>
  <si>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</si>
  <si>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</si>
  <si>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</si>
  <si>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</si>
  <si>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</si>
  <si>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</si>
  <si>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</si>
  <si>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</si>
  <si>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</si>
  <si>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</si>
  <si>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</si>
  <si>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</si>
  <si>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</si>
  <si>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</si>
  <si>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</si>
  <si>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</si>
  <si>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</si>
  <si>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</si>
  <si>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</si>
  <si>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</si>
  <si>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</si>
  <si>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</si>
  <si>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</si>
  <si>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</si>
  <si>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</si>
  <si>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</si>
  <si>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</si>
  <si>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</si>
  <si>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</si>
  <si>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</si>
  <si>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</si>
  <si>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</si>
  <si>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</si>
  <si>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</si>
  <si>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</si>
  <si>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</si>
  <si>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</si>
  <si>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</si>
  <si>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</si>
  <si>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</si>
  <si>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</si>
  <si>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</si>
  <si>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</si>
  <si>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</si>
  <si>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</si>
  <si>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</si>
  <si>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</si>
  <si>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</si>
  <si>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</si>
  <si>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</si>
  <si>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</si>
  <si>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</si>
  <si>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</si>
  <si>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</si>
  <si>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</si>
  <si>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</si>
  <si>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</si>
  <si>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</si>
  <si>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</si>
  <si>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</si>
  <si>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</si>
  <si>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</si>
  <si>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</si>
  <si>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</si>
  <si>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</si>
  <si>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</si>
  <si>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</si>
  <si>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</si>
  <si>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</si>
  <si>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</si>
  <si>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</si>
  <si>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</si>
  <si>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</si>
  <si>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</si>
  <si>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</si>
  <si>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</si>
  <si>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</si>
  <si>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</si>
  <si>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</si>
  <si>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</si>
  <si>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</si>
  <si>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</si>
  <si>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</si>
  <si>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</si>
  <si>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</si>
  <si>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</si>
  <si>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</si>
  <si>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</si>
  <si>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</si>
  <si>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</si>
  <si>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</si>
  <si>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</si>
  <si>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</si>
  <si>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</si>
  <si>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</si>
  <si>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</si>
  <si>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</si>
  <si>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</si>
  <si>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</si>
  <si>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</si>
  <si>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</si>
  <si>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</si>
  <si>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</si>
  <si>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</si>
  <si>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</si>
  <si>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</si>
  <si>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</si>
  <si>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</si>
  <si>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</si>
  <si>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</si>
  <si>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</si>
  <si>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</si>
  <si>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</si>
  <si>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</si>
  <si>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</si>
  <si>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</si>
  <si>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</si>
  <si>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</si>
  <si>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</si>
  <si>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</si>
  <si>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</si>
  <si>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</si>
  <si>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</si>
  <si>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</si>
  <si>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</si>
  <si>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</si>
  <si>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</si>
  <si>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</si>
  <si>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</si>
  <si>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</si>
  <si>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</si>
  <si>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</si>
  <si>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</si>
  <si>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</si>
  <si>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</si>
  <si>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</si>
  <si>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</si>
  <si>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</si>
  <si>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</si>
  <si>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</si>
  <si>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</si>
  <si>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</si>
  <si>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</si>
  <si>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</si>
  <si>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</si>
  <si>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</si>
  <si>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</si>
  <si>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</si>
  <si>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</si>
  <si>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</si>
  <si>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</si>
  <si>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</si>
  <si>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</si>
  <si>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</si>
  <si>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</si>
  <si>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</si>
  <si>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</si>
  <si>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</si>
  <si>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</si>
  <si>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</si>
  <si>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</si>
  <si>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</si>
  <si>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</si>
  <si>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</si>
  <si>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</si>
  <si>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</si>
  <si>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</si>
  <si>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</si>
  <si>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</si>
  <si>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</si>
  <si>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</si>
  <si>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</si>
  <si>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</si>
  <si>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</si>
  <si>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</si>
  <si>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</si>
  <si>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</si>
  <si>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</si>
  <si>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</si>
  <si>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</si>
  <si>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</si>
  <si>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</si>
  <si>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</si>
  <si>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</si>
  <si>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</si>
  <si>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</si>
  <si>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</si>
  <si>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</si>
  <si>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</si>
  <si>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</si>
  <si>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</si>
  <si>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</si>
  <si>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</si>
  <si>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</si>
  <si>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</si>
  <si>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</si>
  <si>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</si>
  <si>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</si>
  <si>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</si>
  <si>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</si>
  <si>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</si>
  <si>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</si>
  <si>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</si>
  <si>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</si>
  <si>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</si>
  <si>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</si>
  <si>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</si>
  <si>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</si>
  <si>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</si>
  <si>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</si>
  <si>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</si>
  <si>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</si>
  <si>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</si>
  <si>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</si>
  <si>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</si>
  <si>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</si>
  <si>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</si>
  <si>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</si>
  <si>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</si>
  <si>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</si>
  <si>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</si>
  <si>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</si>
  <si>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</si>
  <si>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</si>
  <si>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</si>
  <si>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</si>
  <si>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</si>
  <si>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</si>
  <si>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</si>
  <si>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</si>
  <si>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</si>
  <si>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</si>
  <si>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</si>
  <si>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</si>
  <si>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</si>
  <si>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</si>
  <si>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</si>
  <si>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</si>
  <si>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</si>
  <si>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</si>
  <si>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</si>
  <si>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</si>
  <si>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</si>
  <si>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</si>
  <si>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</si>
  <si>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</si>
  <si>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</si>
  <si>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</si>
  <si>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</si>
  <si>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</si>
  <si>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</si>
  <si>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</si>
  <si>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</si>
  <si>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</si>
  <si>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</si>
  <si>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</si>
  <si>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</si>
  <si>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</si>
  <si>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</si>
  <si>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</si>
  <si>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</si>
  <si>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</si>
  <si>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</si>
  <si>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</si>
  <si>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</si>
  <si>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</si>
  <si>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</si>
  <si>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</si>
  <si>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</si>
  <si>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</si>
  <si>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</si>
  <si>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</si>
  <si>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</si>
  <si>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</si>
  <si>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</si>
  <si>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</si>
  <si>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</si>
  <si>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</si>
  <si>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</si>
  <si>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</si>
  <si>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</si>
  <si>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</si>
  <si>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</si>
  <si>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</si>
  <si>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</si>
  <si>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</si>
  <si>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</si>
  <si>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</si>
  <si>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</si>
  <si>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</si>
  <si>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</si>
  <si>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</si>
  <si>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</si>
  <si>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</si>
  <si>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</si>
  <si>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</si>
  <si>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</si>
  <si>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</si>
  <si>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</si>
  <si>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</si>
  <si>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</si>
  <si>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</si>
  <si>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</si>
  <si>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</si>
  <si>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</si>
  <si>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</si>
  <si>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</si>
  <si>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</si>
  <si>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</si>
  <si>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</si>
  <si>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</si>
  <si>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</si>
  <si>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</si>
  <si>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</si>
  <si>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</si>
  <si>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</si>
  <si>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</si>
  <si>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</si>
  <si>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</si>
  <si>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</si>
  <si>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</si>
  <si>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</si>
  <si>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</si>
  <si>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</si>
  <si>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</si>
  <si>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</si>
  <si>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</si>
  <si>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</si>
  <si>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</si>
  <si>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</si>
  <si>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</si>
  <si>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</si>
  <si>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</si>
  <si>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</si>
  <si>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</si>
  <si>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</si>
  <si>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</si>
  <si>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</si>
  <si>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</si>
  <si>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</si>
  <si>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</si>
  <si>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</si>
  <si>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</si>
  <si>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</si>
  <si>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</si>
  <si>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</si>
  <si>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</si>
  <si>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</si>
  <si>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</si>
  <si>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</si>
  <si>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</si>
  <si>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</si>
  <si>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</si>
  <si>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</si>
  <si>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</si>
  <si>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</si>
  <si>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</si>
  <si>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</si>
  <si>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</si>
  <si>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</si>
  <si>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</si>
  <si>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</si>
  <si>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</si>
  <si>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</si>
  <si>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</si>
  <si>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</si>
  <si>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</si>
  <si>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</si>
  <si>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</si>
  <si>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</si>
  <si>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</si>
  <si>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</si>
  <si>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</si>
  <si>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</si>
  <si>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</si>
  <si>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</si>
  <si>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</si>
  <si>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</si>
  <si>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</si>
  <si>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</si>
  <si>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</si>
  <si>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</si>
  <si>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</si>
  <si>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</si>
  <si>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</si>
  <si>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</si>
  <si>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</si>
  <si>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</si>
  <si>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</si>
  <si>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</si>
  <si>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</si>
  <si>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</si>
  <si>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</si>
  <si>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</si>
  <si>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</si>
  <si>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</si>
  <si>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</si>
  <si>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</si>
  <si>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</si>
  <si>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</si>
  <si>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</si>
  <si>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</si>
  <si>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</si>
  <si>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</si>
  <si>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</si>
  <si>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</si>
  <si>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</si>
  <si>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</si>
  <si>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</si>
  <si>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</si>
  <si>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</si>
  <si>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</si>
  <si>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</si>
  <si>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</si>
  <si>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</si>
  <si>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</si>
  <si>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</si>
  <si>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</si>
  <si>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</si>
  <si>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</si>
  <si>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</si>
  <si>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</si>
  <si>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</si>
  <si>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</si>
  <si>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</si>
  <si>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</si>
  <si>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</si>
  <si>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</si>
  <si>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</si>
  <si>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</si>
  <si>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</si>
  <si>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</si>
  <si>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</si>
  <si>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</si>
  <si>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</si>
  <si>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</si>
  <si>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</si>
  <si>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</si>
  <si>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</si>
  <si>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</si>
  <si>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</si>
  <si>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</si>
  <si>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</si>
  <si>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</si>
  <si>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</si>
  <si>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</si>
  <si>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</si>
  <si>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</si>
  <si>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</si>
  <si>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</si>
  <si>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</si>
  <si>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</si>
  <si>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</si>
  <si>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</si>
  <si>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</si>
  <si>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</si>
  <si>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</si>
  <si>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</si>
  <si>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</si>
  <si>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</si>
  <si>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</si>
  <si>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</si>
  <si>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</si>
  <si>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</si>
  <si>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</si>
  <si>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</si>
  <si>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</si>
  <si>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</si>
  <si>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</si>
  <si>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</si>
  <si>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</si>
  <si>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</si>
  <si>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</si>
  <si>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</si>
  <si>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</si>
  <si>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</si>
  <si>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</si>
  <si>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</si>
  <si>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</si>
  <si>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</si>
  <si>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</si>
  <si>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</si>
  <si>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</si>
  <si>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</si>
  <si>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</si>
  <si>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</si>
  <si>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</si>
  <si>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</si>
  <si>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</si>
  <si>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</si>
  <si>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</si>
  <si>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</si>
  <si>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</si>
  <si>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</si>
  <si>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</si>
  <si>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</si>
  <si>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</si>
  <si>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</si>
  <si>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</si>
  <si>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</si>
  <si>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</si>
  <si>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</si>
  <si>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</si>
  <si>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</si>
  <si>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</si>
  <si>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</si>
  <si>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</si>
  <si>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</si>
  <si>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</si>
  <si>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</si>
  <si>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</si>
  <si>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</si>
  <si>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</si>
  <si>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</si>
  <si>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</si>
  <si>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</si>
  <si>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</si>
  <si>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</si>
  <si>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</si>
  <si>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</si>
  <si>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</si>
  <si>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</si>
  <si>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</si>
  <si>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</si>
  <si>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</si>
  <si>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</si>
  <si>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</si>
  <si>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</si>
  <si>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</si>
  <si>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</si>
  <si>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</si>
  <si>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</si>
  <si>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</si>
  <si>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</si>
  <si>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</si>
  <si>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</si>
  <si>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</si>
  <si>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</si>
  <si>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</si>
  <si>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</si>
  <si>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</si>
  <si>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</si>
  <si>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</si>
  <si>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</si>
  <si>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</si>
  <si>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</si>
  <si>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</si>
  <si>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</si>
  <si>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</si>
  <si>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</si>
  <si>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</si>
  <si>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</si>
  <si>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</si>
  <si>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</si>
  <si>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</si>
  <si>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</si>
  <si>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</si>
  <si>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</si>
  <si>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</si>
  <si>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</si>
  <si>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</si>
  <si>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</si>
  <si>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</si>
  <si>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</si>
  <si>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</si>
  <si>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</si>
  <si>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</si>
  <si>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</si>
  <si>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</si>
  <si>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</si>
  <si>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</si>
  <si>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</si>
  <si>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</si>
  <si>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</si>
  <si>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</si>
  <si>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</si>
  <si>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</si>
  <si>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</si>
  <si>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</si>
  <si>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</si>
  <si>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</si>
  <si>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</si>
  <si>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</si>
  <si>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</si>
  <si>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</si>
  <si>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</si>
  <si>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</si>
  <si>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</si>
  <si>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</si>
  <si>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</si>
  <si>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</si>
  <si>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</si>
  <si>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</si>
  <si>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</si>
  <si>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</si>
  <si>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</si>
  <si>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</si>
  <si>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</si>
  <si>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</si>
  <si>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</si>
  <si>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</si>
  <si>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</si>
  <si>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</si>
  <si>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</si>
  <si>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</si>
  <si>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</si>
  <si>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</si>
  <si>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</si>
  <si>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</si>
  <si>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</si>
  <si>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</si>
  <si>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</si>
  <si>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</si>
  <si>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</si>
  <si>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</si>
  <si>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</si>
  <si>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</si>
  <si>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</si>
  <si>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</si>
  <si>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</si>
  <si>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</si>
  <si>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</si>
  <si>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</si>
  <si>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</si>
  <si>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</si>
  <si>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</si>
  <si>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</si>
  <si>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</si>
  <si>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</si>
  <si>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</si>
  <si>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</si>
  <si>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</si>
  <si>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</si>
  <si>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</si>
  <si>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</si>
  <si>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</si>
  <si>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</si>
  <si>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</si>
  <si>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</si>
  <si>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</si>
  <si>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</si>
  <si>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</si>
  <si>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</si>
  <si>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</si>
  <si>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</si>
  <si>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</si>
  <si>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</si>
  <si>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</si>
  <si>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</si>
  <si>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</si>
  <si>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</si>
  <si>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</si>
  <si>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</si>
  <si>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</si>
  <si>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</si>
  <si>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</si>
  <si>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</si>
  <si>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</si>
  <si>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</si>
  <si>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</si>
  <si>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</si>
  <si>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</si>
  <si>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</si>
  <si>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</si>
  <si>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</si>
  <si>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</si>
  <si>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</si>
  <si>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</si>
  <si>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</si>
  <si>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</si>
  <si>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</si>
  <si>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</si>
  <si>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</si>
  <si>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</si>
  <si>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</si>
  <si>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</si>
  <si>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</si>
  <si>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</si>
  <si>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</si>
  <si>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</si>
  <si>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</si>
  <si>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</si>
  <si>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</si>
  <si>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</si>
  <si>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</si>
  <si>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</si>
  <si>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</si>
  <si>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</si>
  <si>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</si>
  <si>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</si>
  <si>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</si>
  <si>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</si>
  <si>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</si>
  <si>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</si>
  <si>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</si>
  <si>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</si>
  <si>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</si>
  <si>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</si>
  <si>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</si>
  <si>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</si>
  <si>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</si>
  <si>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</si>
  <si>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</si>
  <si>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</si>
  <si>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</si>
  <si>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</si>
  <si>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</si>
  <si>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</si>
  <si>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</si>
  <si>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</si>
  <si>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</si>
  <si>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</si>
  <si>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</si>
  <si>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</si>
  <si>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</si>
  <si>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</si>
  <si>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</si>
  <si>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</si>
  <si>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</si>
  <si>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</si>
  <si>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</si>
  <si>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</si>
  <si>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</si>
  <si>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</si>
  <si>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</si>
  <si>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</si>
  <si>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</si>
  <si>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</si>
  <si>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</si>
  <si>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</si>
  <si>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</si>
  <si>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</si>
  <si>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</si>
  <si>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</si>
  <si>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</si>
  <si>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</si>
  <si>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</si>
  <si>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</si>
  <si>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</si>
  <si>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</si>
  <si>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</si>
  <si>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</si>
  <si>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</si>
  <si>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</si>
  <si>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</si>
  <si>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</si>
  <si>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</si>
  <si>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</si>
  <si>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</si>
  <si>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</si>
  <si>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</si>
  <si>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</si>
  <si>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</si>
  <si>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</si>
  <si>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</si>
  <si>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</si>
  <si>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</si>
  <si>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</si>
  <si>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</si>
  <si>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</si>
  <si>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</si>
  <si>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</si>
  <si>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</si>
  <si>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</si>
  <si>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</si>
  <si>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</si>
  <si>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</si>
  <si>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</si>
  <si>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</si>
  <si>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</si>
  <si>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</si>
  <si>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</si>
  <si>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</si>
  <si>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</si>
  <si>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</si>
  <si>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</si>
  <si>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</si>
  <si>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</si>
  <si>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</si>
  <si>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</si>
  <si>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</si>
  <si>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</si>
  <si>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</si>
  <si>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</si>
  <si>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</si>
  <si>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</si>
  <si>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</si>
  <si>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</si>
  <si>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</si>
  <si>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</si>
  <si>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</si>
  <si>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</si>
  <si>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</si>
  <si>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</si>
  <si>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</si>
  <si>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</si>
  <si>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</si>
  <si>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</si>
  <si>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</si>
  <si>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</si>
  <si>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</si>
  <si>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</si>
  <si>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</si>
  <si>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</si>
  <si>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</si>
  <si>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</si>
  <si>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</si>
  <si>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</si>
  <si>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</si>
  <si>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</si>
  <si>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</si>
  <si>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</si>
  <si>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</si>
  <si>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</si>
  <si>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</si>
  <si>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</si>
  <si>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</si>
  <si>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</si>
  <si>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</si>
  <si>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</si>
  <si>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</si>
  <si>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</si>
  <si>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</si>
  <si>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</si>
  <si>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</si>
  <si>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</si>
  <si>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</si>
  <si>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</si>
  <si>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</si>
  <si>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</si>
  <si>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</si>
  <si>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</si>
  <si>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</si>
  <si>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</si>
  <si>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</si>
  <si>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</si>
  <si>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</si>
  <si>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</si>
  <si>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</si>
  <si>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</si>
  <si>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</si>
  <si>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</si>
  <si>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</si>
  <si>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</si>
  <si>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</si>
  <si>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</si>
  <si>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</si>
  <si>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</si>
  <si>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</si>
  <si>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</si>
  <si>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</si>
  <si>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</si>
  <si>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</si>
  <si>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</si>
  <si>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</si>
  <si>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</si>
  <si>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</si>
  <si>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</si>
  <si>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</si>
  <si>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</si>
  <si>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</si>
  <si>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</si>
  <si>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</si>
  <si>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</si>
  <si>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</si>
  <si>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</si>
  <si>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</si>
  <si>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</si>
  <si>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</si>
  <si>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</si>
  <si>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</si>
  <si>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</si>
  <si>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</si>
  <si>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</si>
  <si>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</si>
  <si>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</si>
  <si>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</si>
  <si>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</si>
  <si>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</si>
  <si>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</si>
  <si>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</si>
  <si>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</si>
  <si>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</si>
  <si>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</si>
  <si>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</si>
  <si>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</si>
  <si>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</si>
  <si>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</si>
  <si>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</si>
  <si>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</si>
  <si>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</si>
  <si>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</si>
  <si>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</si>
  <si>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</si>
  <si>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</si>
  <si>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</si>
  <si>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</si>
  <si>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</si>
  <si>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</si>
  <si>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</si>
  <si>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</si>
  <si>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</si>
  <si>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</si>
  <si>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</si>
  <si>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</si>
  <si>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</si>
  <si>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</si>
  <si>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</si>
  <si>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</si>
  <si>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</si>
  <si>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</si>
  <si>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</si>
  <si>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</si>
  <si>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</si>
  <si>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</si>
  <si>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</si>
  <si>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</si>
  <si>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</si>
  <si>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</si>
  <si>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</si>
  <si>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</si>
  <si>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</si>
  <si>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</si>
  <si>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</si>
  <si>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</si>
  <si>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</si>
  <si>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</si>
  <si>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</si>
  <si>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</si>
  <si>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</si>
  <si>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</si>
  <si>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</si>
  <si>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</si>
  <si>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</si>
  <si>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</si>
  <si>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</si>
  <si>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</si>
  <si>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</si>
  <si>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</si>
  <si>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</si>
  <si>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</si>
  <si>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</si>
  <si>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</si>
  <si>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</si>
  <si>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</si>
  <si>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</si>
  <si>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</si>
  <si>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</si>
  <si>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</si>
  <si>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</si>
  <si>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</si>
  <si>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</si>
  <si>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</si>
  <si>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</si>
  <si>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</si>
  <si>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</si>
  <si>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</si>
  <si>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</si>
  <si>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</si>
  <si>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</si>
  <si>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</si>
  <si>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</si>
  <si>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</si>
  <si>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</si>
  <si>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</si>
  <si>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</si>
  <si>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</si>
  <si>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</si>
  <si>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</si>
  <si>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</si>
  <si>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</si>
  <si>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</si>
  <si>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</si>
  <si>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</si>
  <si>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</si>
  <si>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</si>
  <si>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</si>
  <si>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</si>
  <si>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</si>
  <si>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</si>
  <si>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</si>
  <si>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</si>
  <si>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</si>
  <si>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</si>
  <si>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</si>
  <si>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</si>
  <si>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</si>
  <si>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</si>
  <si>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</si>
  <si>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</si>
  <si>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</si>
  <si>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</si>
  <si>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</si>
  <si>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</si>
  <si>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</si>
  <si>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</si>
  <si>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</si>
  <si>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</si>
  <si>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</si>
  <si>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</si>
  <si>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</si>
  <si>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</si>
  <si>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</si>
  <si>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</si>
  <si>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</si>
  <si>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</si>
  <si>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</si>
  <si>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</si>
  <si>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</si>
  <si>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</si>
  <si>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</si>
  <si>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</si>
  <si>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</si>
  <si>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</si>
  <si>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</si>
  <si>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</si>
  <si>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</si>
  <si>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</si>
  <si>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</si>
  <si>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</si>
  <si>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</si>
  <si>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</si>
  <si>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</si>
  <si>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</si>
  <si>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</si>
  <si>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</si>
  <si>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</si>
  <si>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</si>
  <si>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</si>
  <si>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</si>
  <si>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</si>
  <si>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</si>
  <si>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</si>
  <si>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</si>
  <si>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</si>
  <si>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</si>
  <si>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</si>
  <si>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</si>
  <si>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</si>
  <si>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</si>
  <si>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</si>
  <si>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</si>
  <si>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</si>
  <si>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</si>
  <si>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</si>
  <si>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</si>
  <si>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</si>
  <si>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</si>
  <si>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</si>
  <si>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</si>
  <si>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</si>
  <si>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</si>
  <si>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</si>
  <si>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</si>
  <si>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</si>
  <si>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</si>
  <si>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</si>
  <si>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</si>
  <si>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</si>
  <si>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</si>
  <si>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</si>
  <si>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</si>
  <si>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</si>
  <si>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</si>
  <si>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</si>
  <si>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</si>
  <si>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</si>
  <si>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</si>
  <si>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</si>
  <si>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</si>
  <si>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</si>
  <si>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</si>
  <si>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</si>
  <si>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</si>
  <si>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</si>
  <si>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</si>
  <si>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</si>
  <si>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</si>
  <si>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</si>
  <si>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</si>
  <si>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</si>
  <si>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</si>
  <si>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</si>
  <si>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</si>
  <si>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</si>
  <si>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</si>
  <si>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</si>
  <si>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</si>
  <si>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</si>
  <si>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</si>
  <si>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</si>
  <si>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</si>
  <si>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</si>
  <si>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</si>
  <si>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</si>
  <si>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</si>
  <si>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</si>
  <si>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</si>
  <si>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</si>
  <si>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</si>
  <si>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</si>
  <si>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</si>
  <si>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</si>
  <si>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</si>
  <si>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</si>
  <si>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</si>
  <si>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</si>
  <si>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</si>
  <si>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</si>
  <si>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</si>
  <si>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</si>
  <si>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</si>
  <si>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</si>
  <si>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</si>
  <si>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</si>
  <si>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</si>
  <si>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</si>
  <si>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</si>
  <si>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</si>
  <si>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</si>
  <si>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</si>
  <si>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</si>
  <si>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</si>
  <si>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</si>
  <si>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</si>
  <si>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</si>
  <si>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</si>
  <si>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</si>
  <si>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</si>
  <si>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</si>
  <si>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</si>
  <si>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</si>
  <si>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</si>
  <si>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</si>
  <si>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</si>
  <si>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</si>
  <si>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</si>
  <si>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</si>
  <si>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</si>
  <si>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</si>
  <si>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</si>
  <si>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</si>
  <si>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</si>
  <si>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</si>
  <si>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</si>
  <si>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</si>
  <si>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</si>
  <si>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</si>
  <si>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</si>
  <si>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</si>
  <si>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</si>
  <si>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</si>
  <si>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</si>
  <si>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</si>
  <si>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</si>
  <si>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</si>
  <si>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</si>
  <si>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</si>
  <si>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</si>
  <si>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</si>
  <si>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</si>
  <si>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</si>
  <si>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</si>
  <si>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</si>
  <si>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</si>
  <si>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</si>
  <si>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</si>
  <si>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</si>
  <si>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</si>
  <si>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</si>
  <si>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</si>
  <si>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</si>
  <si>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</si>
  <si>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</si>
  <si>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</si>
  <si>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</si>
  <si>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</si>
  <si>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</si>
  <si>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</si>
  <si>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</si>
  <si>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</si>
  <si>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</si>
  <si>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</si>
  <si>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</si>
  <si>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</si>
  <si>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</si>
  <si>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</si>
  <si>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</si>
  <si>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</si>
  <si>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</si>
  <si>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</si>
  <si>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</si>
  <si>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</si>
  <si>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</si>
  <si>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</si>
  <si>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</si>
  <si>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</si>
  <si>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</si>
  <si>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</si>
  <si>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</si>
  <si>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</si>
  <si>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</si>
  <si>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</si>
  <si>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</si>
  <si>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</si>
  <si>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</si>
  <si>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</si>
  <si>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</si>
  <si>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</si>
  <si>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</si>
  <si>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</si>
  <si>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</si>
  <si>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</si>
  <si>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</si>
  <si>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</si>
  <si>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</si>
  <si>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</si>
  <si>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</si>
  <si>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</si>
  <si>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</si>
  <si>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</si>
  <si>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</si>
  <si>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</si>
  <si>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</si>
  <si>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</si>
  <si>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</si>
  <si>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</si>
  <si>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</si>
  <si>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</si>
  <si>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</si>
  <si>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</si>
  <si>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</si>
  <si>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</si>
  <si>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</si>
  <si>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</si>
  <si>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</si>
  <si>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</si>
  <si>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</si>
  <si>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</si>
  <si>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</si>
  <si>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</si>
  <si>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</si>
  <si>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</si>
  <si>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</si>
  <si>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</si>
  <si>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</si>
  <si>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</si>
  <si>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</si>
  <si>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</si>
  <si>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</si>
  <si>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</si>
  <si>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</si>
  <si>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</si>
  <si>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</si>
  <si>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</si>
  <si>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</si>
  <si>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</si>
  <si>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</si>
  <si>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</si>
  <si>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</si>
  <si>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</si>
  <si>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</si>
  <si>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</si>
  <si>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</si>
  <si>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</si>
  <si>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</si>
  <si>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</si>
  <si>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</si>
  <si>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</si>
  <si>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</si>
  <si>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</si>
  <si>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</si>
  <si>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</si>
  <si>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</si>
  <si>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</si>
  <si>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</si>
  <si>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</si>
  <si>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</si>
  <si>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</si>
  <si>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</si>
  <si>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</si>
  <si>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</si>
  <si>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</si>
  <si>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</si>
  <si>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</si>
  <si>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</si>
  <si>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</si>
  <si>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</si>
  <si>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</si>
  <si>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</si>
  <si>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</si>
  <si>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</si>
  <si>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</si>
  <si>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</si>
  <si>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</si>
  <si>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</si>
  <si>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</si>
  <si>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</si>
  <si>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</si>
  <si>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</si>
  <si>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</si>
  <si>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</si>
  <si>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</si>
  <si>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</si>
  <si>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</si>
  <si>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</si>
  <si>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</si>
  <si>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</si>
  <si>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</si>
  <si>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</si>
  <si>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</si>
  <si>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</si>
  <si>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</si>
  <si>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</si>
  <si>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</si>
  <si>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</si>
  <si>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</si>
  <si>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</si>
  <si>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</si>
  <si>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</si>
  <si>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</si>
  <si>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</si>
  <si>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</si>
  <si>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</si>
  <si>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</si>
  <si>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</si>
  <si>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</si>
  <si>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</si>
  <si>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</si>
  <si>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</si>
  <si>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</si>
  <si>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</si>
  <si>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</si>
  <si>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</si>
  <si>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</si>
  <si>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</si>
  <si>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</si>
  <si>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</si>
  <si>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</si>
  <si>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</si>
  <si>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</si>
  <si>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</si>
  <si>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</si>
  <si>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</si>
  <si>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</si>
  <si>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</si>
  <si>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</si>
  <si>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</si>
  <si>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</si>
  <si>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</si>
  <si>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</si>
  <si>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</si>
  <si>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</si>
  <si>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</si>
  <si>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</si>
  <si>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</si>
  <si>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</si>
  <si>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</si>
  <si>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</si>
  <si>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</si>
  <si>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</si>
  <si>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</si>
  <si>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</si>
  <si>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</si>
  <si>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</si>
  <si>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</si>
  <si>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</si>
  <si>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</si>
  <si>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</si>
  <si>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</si>
  <si>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</si>
  <si>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</si>
  <si>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</si>
  <si>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</si>
  <si>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</si>
  <si>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</si>
  <si>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</si>
  <si>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</si>
  <si>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</si>
  <si>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</si>
  <si>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</si>
  <si>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</si>
  <si>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</si>
  <si>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</si>
  <si>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</si>
  <si>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</si>
  <si>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</si>
  <si>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</si>
  <si>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</si>
  <si>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</si>
  <si>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</si>
  <si>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</si>
  <si>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</si>
  <si>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</si>
  <si>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</si>
  <si>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</si>
  <si>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</si>
  <si>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</si>
  <si>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</si>
  <si>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</si>
  <si>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</si>
  <si>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</si>
  <si>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</si>
  <si>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</si>
  <si>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</si>
  <si>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</si>
  <si>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</si>
  <si>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</si>
  <si>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</si>
  <si>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</si>
  <si>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</si>
  <si>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</si>
  <si>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</si>
  <si>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</si>
  <si>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</si>
  <si>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</si>
  <si>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</si>
  <si>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</si>
  <si>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</si>
  <si>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</si>
  <si>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</si>
  <si>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</si>
  <si>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</si>
  <si>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</si>
  <si>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</si>
  <si>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</si>
  <si>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</si>
  <si>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</si>
  <si>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</si>
  <si>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</si>
  <si>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</si>
  <si>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</si>
  <si>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</si>
  <si>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</si>
  <si>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</si>
  <si>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</si>
  <si>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</si>
  <si>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</si>
  <si>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</si>
  <si>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</si>
  <si>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</si>
  <si>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</si>
  <si>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</si>
  <si>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</si>
  <si>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</si>
  <si>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</si>
  <si>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</si>
  <si>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</si>
  <si>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</si>
  <si>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</si>
  <si>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</si>
  <si>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</si>
  <si>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</si>
  <si>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</si>
  <si>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</si>
  <si>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</si>
  <si>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</si>
  <si>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</si>
  <si>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</si>
  <si>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</si>
  <si>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</si>
  <si>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</si>
  <si>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</si>
  <si>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</si>
  <si>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</si>
  <si>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</si>
  <si>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</si>
  <si>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</si>
  <si>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</si>
  <si>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</si>
  <si>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</si>
  <si>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</si>
  <si>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</si>
  <si>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</si>
  <si>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</si>
  <si>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</si>
  <si>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</si>
  <si>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</si>
  <si>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</si>
  <si>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</si>
  <si>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</si>
  <si>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</si>
  <si>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</si>
  <si>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</si>
  <si>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</si>
  <si>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</si>
  <si>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</si>
  <si>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</si>
  <si>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</si>
  <si>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</si>
  <si>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</si>
  <si>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</si>
  <si>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</si>
  <si>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</si>
  <si>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</si>
  <si>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</si>
  <si>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</si>
  <si>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</si>
  <si>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</si>
  <si>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</si>
  <si>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</si>
  <si>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</si>
  <si>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</si>
  <si>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</si>
  <si>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</si>
  <si>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</si>
  <si>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</si>
  <si>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</si>
  <si>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</si>
  <si>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</si>
  <si>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</si>
  <si>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</si>
  <si>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</si>
  <si>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</si>
  <si>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</si>
  <si>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</si>
  <si>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</si>
  <si>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</si>
  <si>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</si>
  <si>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</si>
  <si>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</si>
  <si>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</si>
  <si>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</si>
  <si>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</si>
  <si>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</si>
  <si>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</si>
  <si>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</si>
  <si>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</si>
  <si>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</si>
  <si>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</si>
  <si>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</si>
  <si>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</si>
  <si>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</si>
  <si>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</si>
  <si>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</si>
  <si>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</si>
  <si>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</si>
  <si>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</si>
  <si>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</si>
  <si>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</si>
  <si>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</si>
  <si>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</si>
  <si>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</si>
  <si>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</si>
  <si>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</si>
  <si>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</si>
  <si>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</si>
  <si>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</si>
  <si>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</si>
  <si>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</si>
  <si>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</si>
  <si>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</si>
  <si>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</si>
  <si>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</si>
  <si>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</si>
  <si>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</si>
  <si>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</si>
  <si>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</si>
  <si>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</si>
  <si>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</si>
  <si>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</si>
  <si>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</si>
  <si>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</si>
  <si>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</si>
  <si>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</si>
  <si>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</si>
  <si>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</si>
  <si>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</si>
  <si>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</si>
  <si>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</si>
  <si>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</si>
  <si>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</si>
  <si>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</si>
  <si>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</si>
  <si>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</si>
  <si>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</si>
  <si>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</si>
  <si>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</si>
  <si>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</si>
  <si>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</si>
  <si>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</si>
  <si>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</si>
  <si>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</si>
  <si>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</si>
  <si>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</si>
  <si>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</si>
  <si>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</si>
  <si>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</si>
  <si>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</si>
  <si>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</si>
  <si>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</si>
  <si>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</si>
  <si>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</si>
  <si>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</si>
  <si>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</si>
  <si>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</si>
  <si>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</si>
  <si>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</si>
  <si>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</si>
  <si>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</si>
  <si>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</si>
  <si>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</si>
  <si>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</si>
  <si>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</si>
  <si>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</si>
  <si>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</si>
  <si>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</si>
  <si>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</si>
  <si>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</si>
  <si>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</si>
  <si>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</si>
  <si>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</si>
  <si>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</si>
  <si>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</si>
  <si>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</si>
  <si>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</si>
  <si>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</si>
  <si>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</si>
  <si>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</si>
  <si>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</si>
  <si>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</si>
  <si>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</si>
  <si>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</si>
  <si>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</si>
  <si>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</si>
  <si>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</si>
  <si>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</si>
  <si>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</si>
  <si>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</si>
  <si>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</si>
  <si>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</si>
  <si>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</si>
  <si>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</si>
  <si>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</si>
  <si>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</si>
  <si>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</si>
  <si>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</si>
  <si>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</si>
  <si>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</si>
  <si>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</si>
  <si>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</si>
  <si>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</si>
  <si>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</si>
  <si>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</si>
  <si>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</si>
  <si>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</si>
  <si>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</si>
  <si>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</si>
  <si>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</si>
  <si>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</si>
  <si>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</si>
  <si>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</si>
  <si>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</si>
  <si>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</si>
  <si>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</si>
  <si>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</si>
  <si>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</si>
  <si>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</si>
  <si>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</si>
  <si>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</si>
  <si>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</si>
  <si>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</si>
  <si>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</si>
  <si>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</si>
  <si>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</si>
  <si>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</si>
  <si>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</si>
  <si>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</si>
  <si>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</si>
  <si>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</si>
  <si>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</si>
  <si>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</si>
  <si>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</si>
  <si>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</si>
  <si>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</si>
  <si>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</si>
  <si>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</si>
  <si>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</si>
  <si>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</si>
  <si>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</si>
  <si>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</si>
  <si>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</si>
  <si>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</si>
  <si>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</si>
  <si>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</si>
  <si>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</si>
  <si>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</si>
  <si>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</si>
  <si>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</si>
  <si>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</si>
  <si>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</si>
  <si>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</si>
  <si>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</si>
  <si>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</si>
  <si>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</si>
  <si>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</si>
  <si>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</si>
  <si>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</si>
  <si>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</si>
  <si>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</si>
  <si>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</si>
  <si>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</si>
  <si>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</si>
  <si>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</si>
  <si>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</si>
  <si>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</si>
  <si>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</si>
  <si>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</si>
  <si>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</si>
  <si>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</si>
  <si>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</si>
  <si>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</si>
  <si>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</si>
  <si>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</si>
  <si>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</si>
  <si>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</si>
  <si>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</si>
  <si>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</si>
  <si>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</si>
  <si>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</si>
  <si>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</si>
  <si>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</si>
  <si>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</si>
  <si>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</si>
  <si>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</si>
  <si>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</si>
  <si>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</si>
  <si>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</si>
  <si>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</si>
  <si>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</si>
  <si>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</si>
  <si>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</si>
  <si>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</si>
  <si>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</si>
  <si>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</si>
  <si>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</si>
  <si>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</si>
  <si>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</si>
  <si>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</si>
  <si>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</si>
  <si>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</si>
  <si>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</si>
  <si>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</si>
  <si>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</si>
  <si>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</si>
  <si>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</si>
  <si>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</si>
  <si>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</si>
  <si>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</si>
  <si>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</si>
  <si>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</si>
  <si>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</si>
  <si>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</si>
  <si>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</si>
  <si>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</si>
  <si>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</si>
  <si>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</si>
  <si>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</si>
  <si>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</si>
  <si>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</si>
  <si>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</si>
  <si>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</si>
  <si>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</si>
  <si>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</si>
  <si>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</si>
  <si>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</si>
  <si>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</si>
  <si>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</si>
  <si>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</si>
  <si>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</si>
  <si>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</si>
  <si>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</si>
  <si>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</si>
  <si>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</si>
  <si>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</si>
  <si>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</si>
  <si>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</si>
  <si>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</si>
  <si>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</si>
  <si>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</si>
  <si>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</si>
  <si>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</si>
  <si>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</si>
  <si>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</si>
  <si>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</si>
  <si>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</si>
  <si>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</si>
  <si>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</si>
  <si>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</si>
  <si>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</si>
  <si>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</si>
  <si>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</si>
  <si>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</si>
  <si>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</si>
  <si>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</si>
  <si>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</si>
  <si>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</si>
  <si>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</si>
  <si>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</si>
  <si>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</si>
  <si>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</si>
  <si>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</si>
  <si>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</si>
  <si>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</si>
  <si>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</si>
  <si>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</si>
  <si>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</si>
  <si>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</si>
  <si>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</si>
  <si>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</si>
  <si>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</si>
  <si>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</si>
  <si>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</si>
  <si>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</si>
  <si>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</si>
  <si>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</si>
  <si>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</si>
  <si>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</si>
  <si>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</si>
  <si>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</si>
  <si>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</si>
  <si>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</si>
  <si>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</si>
  <si>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</si>
  <si>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</si>
  <si>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</si>
  <si>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</si>
  <si>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</si>
  <si>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</si>
  <si>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</si>
  <si>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</si>
  <si>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</si>
  <si>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</si>
  <si>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</si>
  <si>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</si>
  <si>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</si>
  <si>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</si>
  <si>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</si>
  <si>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</si>
  <si>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</si>
  <si>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</si>
  <si>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</si>
  <si>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</si>
  <si>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</si>
  <si>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</si>
  <si>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</si>
  <si>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</si>
  <si>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</si>
  <si>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</si>
  <si>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</si>
  <si>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</si>
  <si>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</si>
  <si>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</si>
  <si>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</si>
  <si>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</si>
  <si>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</si>
  <si>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</si>
  <si>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</si>
  <si>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</si>
  <si>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</si>
  <si>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</si>
  <si>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</si>
  <si>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</si>
  <si>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</si>
  <si>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</si>
  <si>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</si>
  <si>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</si>
  <si>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</si>
  <si>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</si>
  <si>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</si>
  <si>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</si>
  <si>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</si>
  <si>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</si>
  <si>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</si>
  <si>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</si>
  <si>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</si>
  <si>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</si>
  <si>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</si>
  <si>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</si>
  <si>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</si>
  <si>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</si>
  <si>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</si>
  <si>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</si>
  <si>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</si>
  <si>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</si>
  <si>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</si>
  <si>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</si>
  <si>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</si>
  <si>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</si>
  <si>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</si>
  <si>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</si>
  <si>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</si>
  <si>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</si>
  <si>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</si>
  <si>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</si>
  <si>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</si>
  <si>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</si>
  <si>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</si>
  <si>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</si>
  <si>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</si>
  <si>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</si>
  <si>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</si>
  <si>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</si>
  <si>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</si>
  <si>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</si>
  <si>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</si>
  <si>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</si>
  <si>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</si>
  <si>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</si>
  <si>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</si>
  <si>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</si>
  <si>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</si>
  <si>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</si>
  <si>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</si>
  <si>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</si>
  <si>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</si>
  <si>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</si>
  <si>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</si>
  <si>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</si>
  <si>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</si>
  <si>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</si>
  <si>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</si>
  <si>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</si>
  <si>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</si>
  <si>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</si>
  <si>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</si>
  <si>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</si>
  <si>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</si>
  <si>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</si>
  <si>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</si>
  <si>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</si>
  <si>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</si>
  <si>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</si>
  <si>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</si>
  <si>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</si>
  <si>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</si>
  <si>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</si>
  <si>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</si>
  <si>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</si>
  <si>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</si>
  <si>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</si>
  <si>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</si>
  <si>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</si>
  <si>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</si>
  <si>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</si>
  <si>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</si>
  <si>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</si>
  <si>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</si>
  <si>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</si>
  <si>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</si>
  <si>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</si>
  <si>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</si>
  <si>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</si>
  <si>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</si>
  <si>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</si>
  <si>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</si>
  <si>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</si>
  <si>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</si>
  <si>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</si>
  <si>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</si>
  <si>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</si>
  <si>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</si>
  <si>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</si>
  <si>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</si>
  <si>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</si>
  <si>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</si>
  <si>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</si>
  <si>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</si>
  <si>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</si>
  <si>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</si>
  <si>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</si>
  <si>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</si>
  <si>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</si>
  <si>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</si>
  <si>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</si>
  <si>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</si>
  <si>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</si>
  <si>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</si>
  <si>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</si>
  <si>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</si>
  <si>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</si>
  <si>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</si>
  <si>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</si>
  <si>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</si>
  <si>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</si>
  <si>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</si>
  <si>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</si>
  <si>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</si>
  <si>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</si>
  <si>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</si>
  <si>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</si>
  <si>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</si>
  <si>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</si>
  <si>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</si>
  <si>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</si>
  <si>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</si>
  <si>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</si>
  <si>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</si>
  <si>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</si>
  <si>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</si>
  <si>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</si>
  <si>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</si>
  <si>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</si>
  <si>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</si>
  <si>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</si>
  <si>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</si>
  <si>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</si>
  <si>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</si>
  <si>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</si>
  <si>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</si>
  <si>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</si>
  <si>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</si>
  <si>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</si>
  <si>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</si>
  <si>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</si>
  <si>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</si>
  <si>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</si>
  <si>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</si>
  <si>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</si>
  <si>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</si>
  <si>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</si>
  <si>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</si>
  <si>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</si>
  <si>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</si>
  <si>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</si>
  <si>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</si>
  <si>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</si>
  <si>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</si>
  <si>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</si>
  <si>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</si>
  <si>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</si>
  <si>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</si>
  <si>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</si>
  <si>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</si>
  <si>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</si>
  <si>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</si>
  <si>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</si>
  <si>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</si>
  <si>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</si>
  <si>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</si>
  <si>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</si>
  <si>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</si>
  <si>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</si>
  <si>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</si>
  <si>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</si>
  <si>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</si>
  <si>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</si>
  <si>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</si>
  <si>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</si>
  <si>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</si>
  <si>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</si>
  <si>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</si>
  <si>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</si>
  <si>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</si>
  <si>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</si>
  <si>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</si>
  <si>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</si>
  <si>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</si>
  <si>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</si>
  <si>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</si>
  <si>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</si>
  <si>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</si>
  <si>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</si>
  <si>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</si>
  <si>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</si>
  <si>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</si>
  <si>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</si>
  <si>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</si>
  <si>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</si>
  <si>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</si>
  <si>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</si>
  <si>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</si>
  <si>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</si>
  <si>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</si>
  <si>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</si>
  <si>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</si>
  <si>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</si>
  <si>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</si>
  <si>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</si>
  <si>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</si>
  <si>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</si>
  <si>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</si>
  <si>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</si>
  <si>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</si>
  <si>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</si>
  <si>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</si>
  <si>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</si>
  <si>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</si>
  <si>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</si>
  <si>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</si>
  <si>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</si>
  <si>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</si>
  <si>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</si>
  <si>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</si>
  <si>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</si>
  <si>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</si>
  <si>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</si>
  <si>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</si>
  <si>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</si>
  <si>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</si>
  <si>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</si>
  <si>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</si>
  <si>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</si>
  <si>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</si>
  <si>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</si>
  <si>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</si>
  <si>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</si>
  <si>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</si>
  <si>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</si>
  <si>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</si>
  <si>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</si>
  <si>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</si>
  <si>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</si>
  <si>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</si>
  <si>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</si>
  <si>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</si>
  <si>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</si>
  <si>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</si>
  <si>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</si>
  <si>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</si>
  <si>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</si>
  <si>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</si>
  <si>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</si>
  <si>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</si>
  <si>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</si>
  <si>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</si>
  <si>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</si>
  <si>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</si>
  <si>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</si>
  <si>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</si>
  <si>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</si>
  <si>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</si>
  <si>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</si>
  <si>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</si>
  <si>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</si>
  <si>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</si>
  <si>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</si>
  <si>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</si>
  <si>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</si>
  <si>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</si>
  <si>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</si>
  <si>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</si>
  <si>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</si>
  <si>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</si>
  <si>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</si>
  <si>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</si>
  <si>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</si>
  <si>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</si>
  <si>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</si>
  <si>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</si>
  <si>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</si>
  <si>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</si>
  <si>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</si>
  <si>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</si>
  <si>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</si>
  <si>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</si>
  <si>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</si>
  <si>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</si>
  <si>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</si>
  <si>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</si>
  <si>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</si>
  <si>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</si>
  <si>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</si>
  <si>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</si>
  <si>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</si>
  <si>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</si>
  <si>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</si>
  <si>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</si>
  <si>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</si>
  <si>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</si>
  <si>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</si>
  <si>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</si>
  <si>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</si>
  <si>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</si>
  <si>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</si>
  <si>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</si>
  <si>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</si>
  <si>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</si>
  <si>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</si>
  <si>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</si>
  <si>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</si>
  <si>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</si>
  <si>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</si>
  <si>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</si>
  <si>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</si>
  <si>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</si>
  <si>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</si>
  <si>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</si>
  <si>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</si>
  <si>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</si>
  <si>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</si>
  <si>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</si>
  <si>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</si>
  <si>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</si>
  <si>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</si>
  <si>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</si>
  <si>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</si>
  <si>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</si>
  <si>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</si>
  <si>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</si>
  <si>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</si>
  <si>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</si>
  <si>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</si>
  <si>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</si>
  <si>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</si>
  <si>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</si>
  <si>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</si>
  <si>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</si>
  <si>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</si>
  <si>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</si>
  <si>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</si>
  <si>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</si>
  <si>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</si>
  <si>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</si>
  <si>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</si>
  <si>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</si>
  <si>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</si>
  <si>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</si>
  <si>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</si>
  <si>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</si>
  <si>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</si>
  <si>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</si>
  <si>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</si>
  <si>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</si>
  <si>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</si>
  <si>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</si>
  <si>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</si>
  <si>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</si>
  <si>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</si>
  <si>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</si>
  <si>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</si>
  <si>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</si>
  <si>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</si>
  <si>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</si>
  <si>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</si>
  <si>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</si>
  <si>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</si>
  <si>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</si>
  <si>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</si>
  <si>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</si>
  <si>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</si>
  <si>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</si>
  <si>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</si>
  <si>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</si>
  <si>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</si>
  <si>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</si>
  <si>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</si>
  <si>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</si>
  <si>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</si>
  <si>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</si>
  <si>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</si>
  <si>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</si>
  <si>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</si>
  <si>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</si>
  <si>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</si>
  <si>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</si>
  <si>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</si>
  <si>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</si>
  <si>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</si>
  <si>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</si>
  <si>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</si>
  <si>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</si>
  <si>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</si>
  <si>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</si>
  <si>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</si>
  <si>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</si>
  <si>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</si>
  <si>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</si>
  <si>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</si>
  <si>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</si>
  <si>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</si>
  <si>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</si>
  <si>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</si>
  <si>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</si>
  <si>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</si>
  <si>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</si>
  <si>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</si>
  <si>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</si>
  <si>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</si>
  <si>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</si>
  <si>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</si>
  <si>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</si>
  <si>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</si>
  <si>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</si>
  <si>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</si>
  <si>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</si>
  <si>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</si>
  <si>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</si>
  <si>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</si>
  <si>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</si>
  <si>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</si>
  <si>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</si>
  <si>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</si>
  <si>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</si>
  <si>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</si>
  <si>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</si>
  <si>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</si>
  <si>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</si>
  <si>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</si>
  <si>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</si>
  <si>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</si>
  <si>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</si>
  <si>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</si>
  <si>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</si>
  <si>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</si>
  <si>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</si>
  <si>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</si>
  <si>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</si>
  <si>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</si>
  <si>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</si>
  <si>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</si>
  <si>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</si>
  <si>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</si>
  <si>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</si>
  <si>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</si>
  <si>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</si>
  <si>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</si>
  <si>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</si>
  <si>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</si>
  <si>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</si>
  <si>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</si>
  <si>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</si>
  <si>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</si>
  <si>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</si>
  <si>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</si>
  <si>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</si>
  <si>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</si>
  <si>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</si>
  <si>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</si>
  <si>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</si>
  <si>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</si>
  <si>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</si>
  <si>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</si>
  <si>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</si>
  <si>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</si>
  <si>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</si>
  <si>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</si>
  <si>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</si>
  <si>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</si>
  <si>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</si>
  <si>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</si>
  <si>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</si>
  <si>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</si>
  <si>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</si>
  <si>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</si>
  <si>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</si>
  <si>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</si>
  <si>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</si>
  <si>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</si>
  <si>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</si>
  <si>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</si>
  <si>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</si>
  <si>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</si>
  <si>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</si>
  <si>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</si>
  <si>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</si>
  <si>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</si>
  <si>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</si>
  <si>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</si>
  <si>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</si>
  <si>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</si>
  <si>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</si>
  <si>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</si>
  <si>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</si>
  <si>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</si>
  <si>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</si>
  <si>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</si>
  <si>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</si>
  <si>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</si>
  <si>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</si>
  <si>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</si>
  <si>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</si>
  <si>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</si>
  <si>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</si>
  <si>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</si>
  <si>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</si>
  <si>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</si>
  <si>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</si>
  <si>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</si>
  <si>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</si>
  <si>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</si>
  <si>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</si>
  <si>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</si>
  <si>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</si>
  <si>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</si>
  <si>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</si>
  <si>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</si>
  <si>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</si>
  <si>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</si>
  <si>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</si>
  <si>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</si>
  <si>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</si>
  <si>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</si>
  <si>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</si>
  <si>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</si>
  <si>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</si>
  <si>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</si>
  <si>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</si>
  <si>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</si>
  <si>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</si>
  <si>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</si>
  <si>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</si>
  <si>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</si>
  <si>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</si>
  <si>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</si>
  <si>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</si>
  <si>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</si>
  <si>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</si>
  <si>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</si>
  <si>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</si>
  <si>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</si>
  <si>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</si>
  <si>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</si>
  <si>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</si>
  <si>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</si>
  <si>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</si>
  <si>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</si>
  <si>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</si>
  <si>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</si>
  <si>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</si>
  <si>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</si>
  <si>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</si>
  <si>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</si>
  <si>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</si>
  <si>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</si>
  <si>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</si>
  <si>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</si>
  <si>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</si>
  <si>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</si>
  <si>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</si>
  <si>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</si>
  <si>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</si>
  <si>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</si>
  <si>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</si>
  <si>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</si>
  <si>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</si>
  <si>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</si>
  <si>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</si>
  <si>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</si>
  <si>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</si>
  <si>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</si>
  <si>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</si>
  <si>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</si>
  <si>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</si>
  <si>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</si>
  <si>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</si>
  <si>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</si>
  <si>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</si>
  <si>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</si>
  <si>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</si>
  <si>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</si>
  <si>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</si>
  <si>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</si>
  <si>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</si>
  <si>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</si>
  <si>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</si>
  <si>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</si>
  <si>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</si>
  <si>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</si>
  <si>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</si>
  <si>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</si>
  <si>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</si>
  <si>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</si>
  <si>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</si>
  <si>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</si>
  <si>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</si>
  <si>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</si>
  <si>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</si>
  <si>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</si>
  <si>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</si>
  <si>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</si>
  <si>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</si>
  <si>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</si>
  <si>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</si>
  <si>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</si>
  <si>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</si>
  <si>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</si>
  <si>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</si>
  <si>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</si>
  <si>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</si>
  <si>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</si>
  <si>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</si>
  <si>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</si>
  <si>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</si>
  <si>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</si>
  <si>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</si>
  <si>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</si>
  <si>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</si>
  <si>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</si>
  <si>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</si>
  <si>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</si>
  <si>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</si>
  <si>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</si>
  <si>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</si>
  <si>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</si>
  <si>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</si>
  <si>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</si>
  <si>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</si>
  <si>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</si>
  <si>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</si>
  <si>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</si>
  <si>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</si>
  <si>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</si>
  <si>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</si>
  <si>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</si>
  <si>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</si>
  <si>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</si>
  <si>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</si>
  <si>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</si>
  <si>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</si>
  <si>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</si>
  <si>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</si>
  <si>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</si>
  <si>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</si>
  <si>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</si>
  <si>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</si>
  <si>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</si>
  <si>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</si>
  <si>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</si>
  <si>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</si>
  <si>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</si>
  <si>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</si>
  <si>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</si>
  <si>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</si>
  <si>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</si>
  <si>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</si>
  <si>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</si>
  <si>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</si>
  <si>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</si>
  <si>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</si>
  <si>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</si>
  <si>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</si>
  <si>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</si>
  <si>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</si>
  <si>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</si>
  <si>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</si>
  <si>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</si>
  <si>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</si>
  <si>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</si>
  <si>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</si>
  <si>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</si>
  <si>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</si>
  <si>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</si>
  <si>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</si>
  <si>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</si>
  <si>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</si>
  <si>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</si>
  <si>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</si>
  <si>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</si>
  <si>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</si>
  <si>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</si>
  <si>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</si>
  <si>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</si>
  <si>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</si>
  <si>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</si>
  <si>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</si>
  <si>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</si>
  <si>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</si>
  <si>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</si>
  <si>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</si>
  <si>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</si>
  <si>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</si>
  <si>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</si>
  <si>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</si>
  <si>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</si>
  <si>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</si>
  <si>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</si>
  <si>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</si>
  <si>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</si>
  <si>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</si>
  <si>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</si>
  <si>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</si>
  <si>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</si>
  <si>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</si>
  <si>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</si>
  <si>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</si>
  <si>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</si>
  <si>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</si>
  <si>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</si>
  <si>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</si>
  <si>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</si>
  <si>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</si>
  <si>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</si>
  <si>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</si>
  <si>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</si>
  <si>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</si>
  <si>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</si>
  <si>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</si>
  <si>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</si>
  <si>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</si>
  <si>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</si>
  <si>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</si>
  <si>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</si>
  <si>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</si>
  <si>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</si>
  <si>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</si>
  <si>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</si>
  <si>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</si>
  <si>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</si>
  <si>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</si>
  <si>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</si>
  <si>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</si>
  <si>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</si>
  <si>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</si>
  <si>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</si>
  <si>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</si>
  <si>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</si>
  <si>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</si>
  <si>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</si>
  <si>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</si>
  <si>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</si>
  <si>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</si>
  <si>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</si>
  <si>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</si>
  <si>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</si>
  <si>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</si>
  <si>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</si>
  <si>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</si>
  <si>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</si>
  <si>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</si>
  <si>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</si>
  <si>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</si>
  <si>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</si>
  <si>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</si>
  <si>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</si>
  <si>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</si>
  <si>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</si>
  <si>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</si>
  <si>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</si>
  <si>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</si>
  <si>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</si>
  <si>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</si>
  <si>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</si>
  <si>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</si>
  <si>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</si>
  <si>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</si>
  <si>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</si>
  <si>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</si>
  <si>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</si>
  <si>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</si>
  <si>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</si>
  <si>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</si>
  <si>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</si>
  <si>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</si>
  <si>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</si>
  <si>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</si>
  <si>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</si>
  <si>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</si>
  <si>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</si>
  <si>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</si>
  <si>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</si>
  <si>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</si>
  <si>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</si>
  <si>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</si>
  <si>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</si>
  <si>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</si>
  <si>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</si>
  <si>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</si>
  <si>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</si>
  <si>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</si>
  <si>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</si>
  <si>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</si>
  <si>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</si>
  <si>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</si>
  <si>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</si>
  <si>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</si>
  <si>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</si>
  <si>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</si>
  <si>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</si>
  <si>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</si>
  <si>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</si>
  <si>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</si>
  <si>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</si>
  <si>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</si>
  <si>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</si>
  <si>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</si>
  <si>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</si>
  <si>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</si>
  <si>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</si>
  <si>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</si>
  <si>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</si>
  <si>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</si>
  <si>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</si>
  <si>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</si>
  <si>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</si>
  <si>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</si>
  <si>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</si>
  <si>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</si>
  <si>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</si>
  <si>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</si>
  <si>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</si>
  <si>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</si>
  <si>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</si>
  <si>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</si>
  <si>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</si>
  <si>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</si>
  <si>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</si>
  <si>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</si>
  <si>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</si>
  <si>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</si>
  <si>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</si>
  <si>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</si>
  <si>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</si>
  <si>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</si>
  <si>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</si>
  <si>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</si>
  <si>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</si>
  <si>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</si>
  <si>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</si>
  <si>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</si>
  <si>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</si>
  <si>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</si>
  <si>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</si>
  <si>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</si>
  <si>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</si>
  <si>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</si>
  <si>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</si>
  <si>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</si>
  <si>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</si>
  <si>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</si>
  <si>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</si>
  <si>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</si>
  <si>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</si>
  <si>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</si>
  <si>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</si>
  <si>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</si>
  <si>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</si>
  <si>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</si>
  <si>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</si>
  <si>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</si>
  <si>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</si>
  <si>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</si>
  <si>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</si>
  <si>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</si>
  <si>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</si>
  <si>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</si>
  <si>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</si>
  <si>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</si>
  <si>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</si>
  <si>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</si>
  <si>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</si>
  <si>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</si>
  <si>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</si>
  <si>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</si>
  <si>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</si>
  <si>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</si>
  <si>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</si>
  <si>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</si>
  <si>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</si>
  <si>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</si>
  <si>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</si>
  <si>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</si>
  <si>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</si>
  <si>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</si>
  <si>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</si>
  <si>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</si>
  <si>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</si>
  <si>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</si>
  <si>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</si>
  <si>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</si>
  <si>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</si>
  <si>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</si>
  <si>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</si>
  <si>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</si>
  <si>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</si>
  <si>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</si>
  <si>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</si>
  <si>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</si>
  <si>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</si>
  <si>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</si>
  <si>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</si>
  <si>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</si>
  <si>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</si>
  <si>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</si>
  <si>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</si>
  <si>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</si>
  <si>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</si>
  <si>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</si>
  <si>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</si>
  <si>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</si>
  <si>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</si>
  <si>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</si>
  <si>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</si>
  <si>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</si>
  <si>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</si>
  <si>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</si>
  <si>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</si>
  <si>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</si>
  <si>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</si>
  <si>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</si>
  <si>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</si>
  <si>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</si>
  <si>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</si>
  <si>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</si>
  <si>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</si>
  <si>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</si>
  <si>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</si>
  <si>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</si>
  <si>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</si>
  <si>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</si>
  <si>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</si>
  <si>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</si>
  <si>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</si>
  <si>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</si>
  <si>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</si>
  <si>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</si>
  <si>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</si>
  <si>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</si>
  <si>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</si>
  <si>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</si>
  <si>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</si>
  <si>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</si>
  <si>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</si>
  <si>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</si>
  <si>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</si>
  <si>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</si>
  <si>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</si>
  <si>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</si>
  <si>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</si>
  <si>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</si>
  <si>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</si>
  <si>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</si>
  <si>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</si>
  <si>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</si>
  <si>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</si>
  <si>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</si>
  <si>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</si>
  <si>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</si>
  <si>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</si>
  <si>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</si>
  <si>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</si>
  <si>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</si>
  <si>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</si>
  <si>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</si>
  <si>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</si>
  <si>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</si>
  <si>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</si>
  <si>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</si>
  <si>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</si>
  <si>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</si>
  <si>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</si>
  <si>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</si>
  <si>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</si>
  <si>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</si>
  <si>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</si>
  <si>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</si>
  <si>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</si>
  <si>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</si>
  <si>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</si>
  <si>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</si>
  <si>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</si>
  <si>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</si>
  <si>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</si>
  <si>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</si>
  <si>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</si>
  <si>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</si>
  <si>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</si>
  <si>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</si>
  <si>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</si>
  <si>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</si>
  <si>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</si>
  <si>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</si>
  <si>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</si>
  <si>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</si>
  <si>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</si>
  <si>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</si>
  <si>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</si>
  <si>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</si>
  <si>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</si>
  <si>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</si>
  <si>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</si>
  <si>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</si>
  <si>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</si>
  <si>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</si>
  <si>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</si>
  <si>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</si>
  <si>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</si>
  <si>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</si>
  <si>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</si>
  <si>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</si>
  <si>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</si>
  <si>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</si>
  <si>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</si>
  <si>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</si>
  <si>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</si>
  <si>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</si>
  <si>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</si>
  <si>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</si>
  <si>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</si>
  <si>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</si>
  <si>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</si>
  <si>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</si>
  <si>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</si>
  <si>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</si>
  <si>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</si>
  <si>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</si>
  <si>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</si>
  <si>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</si>
  <si>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</si>
  <si>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</si>
  <si>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</si>
  <si>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</si>
  <si>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</si>
  <si>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</si>
  <si>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</si>
  <si>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</si>
  <si>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</si>
  <si>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</si>
  <si>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</si>
  <si>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</si>
  <si>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</si>
  <si>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</si>
  <si>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</si>
  <si>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</si>
  <si>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</si>
  <si>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</si>
  <si>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</si>
  <si>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</si>
  <si>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</si>
  <si>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</si>
  <si>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</si>
  <si>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</si>
  <si>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</si>
  <si>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</si>
  <si>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</si>
  <si>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</si>
  <si>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</si>
  <si>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</si>
  <si>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</si>
  <si>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</si>
  <si>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</si>
  <si>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</si>
  <si>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</si>
  <si>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</si>
  <si>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</si>
  <si>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</si>
  <si>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</si>
  <si>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</si>
  <si>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</si>
  <si>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</si>
  <si>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</si>
  <si>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</si>
  <si>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</si>
  <si>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</si>
  <si>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</si>
  <si>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</si>
  <si>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</si>
  <si>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</si>
  <si>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</si>
  <si>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</si>
  <si>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</si>
  <si>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</si>
  <si>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</si>
  <si>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</si>
  <si>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</si>
  <si>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</si>
  <si>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</si>
  <si>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</si>
  <si>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</si>
  <si>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</si>
  <si>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</si>
  <si>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</si>
  <si>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</si>
  <si>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</si>
  <si>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</si>
  <si>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</si>
  <si>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</si>
  <si>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</si>
  <si>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</si>
  <si>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</si>
  <si>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</si>
  <si>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</si>
  <si>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</si>
  <si>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</si>
  <si>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</si>
  <si>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</si>
  <si>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</si>
  <si>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</si>
  <si>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</si>
  <si>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</si>
  <si>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</si>
  <si>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</si>
  <si>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</si>
  <si>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</si>
  <si>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</si>
  <si>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</si>
  <si>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</si>
  <si>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</si>
  <si>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</si>
  <si>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</si>
  <si>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</si>
  <si>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</si>
  <si>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</si>
  <si>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</si>
  <si>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</si>
  <si>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</si>
  <si>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</si>
  <si>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</si>
  <si>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</si>
  <si>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</si>
  <si>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</si>
  <si>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</si>
  <si>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</si>
  <si>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</si>
  <si>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</si>
  <si>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</si>
  <si>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</si>
  <si>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</si>
  <si>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</si>
  <si>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</si>
  <si>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</si>
  <si>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</si>
  <si>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</si>
  <si>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</si>
  <si>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</si>
  <si>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</si>
  <si>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</si>
  <si>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</si>
  <si>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</si>
  <si>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</si>
  <si>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</si>
  <si>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</si>
  <si>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</si>
  <si>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</si>
  <si>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</si>
  <si>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</si>
  <si>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</si>
  <si>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</si>
  <si>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</si>
  <si>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</si>
  <si>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</si>
  <si>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</si>
  <si>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</si>
  <si>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</si>
  <si>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</si>
  <si>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</si>
  <si>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</si>
  <si>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</si>
  <si>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</si>
  <si>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</si>
  <si>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</si>
  <si>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</si>
  <si>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</si>
  <si>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</si>
  <si>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</si>
  <si>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</si>
  <si>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</si>
  <si>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</si>
  <si>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</si>
  <si>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</si>
  <si>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</si>
  <si>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</si>
  <si>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</si>
  <si>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</si>
  <si>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</si>
  <si>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</si>
  <si>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</si>
  <si>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</si>
  <si>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</si>
  <si>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</si>
  <si>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</si>
  <si>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</si>
  <si>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</si>
  <si>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</si>
  <si>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</si>
  <si>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</si>
  <si>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</si>
  <si>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</si>
  <si>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</si>
  <si>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</si>
  <si>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</si>
  <si>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</si>
  <si>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</si>
  <si>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</si>
  <si>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</si>
  <si>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</si>
  <si>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</si>
  <si>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</si>
  <si>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</si>
  <si>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</si>
  <si>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</si>
  <si>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</si>
  <si>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</si>
  <si>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</si>
  <si>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</si>
  <si>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</si>
  <si>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</si>
  <si>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</si>
  <si>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</si>
  <si>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</si>
  <si>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</si>
  <si>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</si>
  <si>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</si>
  <si>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</si>
  <si>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</si>
  <si>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</si>
  <si>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</si>
  <si>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</si>
  <si>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</si>
  <si>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</si>
  <si>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</si>
  <si>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</si>
  <si>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</si>
  <si>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</si>
  <si>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</si>
  <si>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</si>
  <si>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</si>
  <si>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</si>
  <si>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</si>
  <si>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</si>
  <si>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</si>
  <si>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</si>
  <si>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</si>
  <si>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</si>
  <si>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</si>
  <si>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</si>
  <si>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</si>
  <si>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</si>
  <si>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</si>
  <si>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</si>
  <si>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</si>
  <si>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</si>
  <si>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</si>
  <si>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</si>
  <si>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</si>
  <si>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</si>
  <si>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</si>
  <si>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</si>
  <si>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</si>
  <si>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</si>
  <si>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</si>
  <si>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</si>
  <si>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</si>
  <si>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</si>
  <si>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</si>
  <si>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</si>
  <si>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</si>
  <si>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</si>
  <si>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</si>
  <si>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</si>
  <si>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</si>
  <si>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</si>
  <si>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</si>
  <si>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</si>
  <si>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</si>
  <si>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</si>
  <si>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</si>
  <si>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</si>
  <si>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</si>
  <si>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</si>
  <si>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</si>
  <si>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</si>
  <si>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</si>
  <si>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</si>
  <si>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</si>
  <si>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</si>
  <si>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</si>
  <si>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</si>
  <si>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</si>
  <si>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</si>
  <si>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</si>
  <si>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</si>
  <si>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</si>
  <si>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</si>
  <si>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</si>
  <si>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</si>
  <si>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</si>
  <si>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</si>
  <si>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</si>
  <si>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</si>
  <si>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</si>
  <si>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</si>
  <si>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</si>
  <si>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</si>
  <si>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</si>
  <si>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</si>
  <si>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</si>
  <si>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</si>
  <si>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</si>
  <si>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</si>
  <si>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</si>
  <si>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</si>
  <si>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</si>
  <si>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</si>
  <si>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</si>
  <si>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</si>
  <si>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</si>
  <si>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</si>
  <si>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</si>
  <si>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</si>
  <si>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</si>
  <si>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</si>
  <si>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</si>
  <si>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</si>
  <si>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</si>
  <si>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</si>
  <si>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</si>
  <si>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</si>
  <si>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</si>
  <si>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</si>
  <si>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</si>
  <si>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</si>
  <si>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</si>
  <si>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</si>
  <si>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</si>
  <si>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</si>
  <si>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</si>
  <si>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</si>
  <si>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</si>
  <si>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</si>
  <si>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</si>
  <si>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</si>
  <si>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</si>
  <si>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</si>
  <si>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</si>
  <si>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</si>
  <si>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</si>
  <si>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</si>
  <si>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</si>
  <si>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</si>
  <si>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</si>
  <si>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</si>
  <si>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</si>
  <si>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</si>
  <si>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</si>
  <si>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</si>
  <si>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</si>
  <si>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</si>
  <si>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</si>
  <si>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</si>
  <si>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</si>
  <si>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</si>
  <si>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</si>
  <si>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</si>
  <si>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</si>
  <si>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</si>
  <si>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</si>
  <si>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</si>
  <si>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</si>
  <si>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</si>
  <si>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</si>
  <si>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</si>
  <si>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</si>
  <si>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</si>
  <si>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</si>
  <si>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</si>
  <si>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</si>
  <si>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</si>
  <si>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</si>
  <si>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</si>
  <si>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</si>
  <si>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</si>
  <si>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</si>
  <si>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</si>
  <si>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</si>
  <si>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</si>
  <si>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</si>
  <si>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</si>
  <si>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</si>
  <si>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</si>
  <si>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</si>
  <si>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</si>
  <si>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</si>
  <si>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</si>
  <si>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</si>
  <si>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</si>
  <si>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</si>
  <si>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</si>
  <si>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</si>
  <si>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</si>
  <si>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</si>
  <si>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</si>
  <si>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</si>
  <si>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</si>
  <si>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</si>
  <si>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</si>
  <si>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</si>
  <si>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</si>
  <si>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</si>
  <si>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</si>
  <si>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</si>
  <si>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</si>
  <si>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</si>
  <si>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</si>
  <si>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</si>
  <si>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</si>
  <si>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</si>
  <si>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</si>
  <si>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</si>
  <si>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</si>
  <si>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</si>
  <si>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</si>
  <si>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</si>
  <si>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</si>
  <si>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</si>
  <si>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</si>
  <si>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</si>
  <si>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</si>
  <si>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</si>
  <si>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</si>
  <si>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</si>
  <si>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</si>
  <si>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</si>
  <si>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</si>
  <si>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</si>
  <si>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</si>
  <si>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</si>
  <si>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</si>
  <si>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</si>
  <si>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</si>
  <si>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</si>
  <si>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</si>
  <si>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</si>
  <si>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</si>
  <si>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</si>
  <si>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</si>
  <si>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</si>
  <si>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</si>
  <si>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</si>
  <si>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</si>
  <si>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</si>
  <si>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</si>
  <si>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</si>
  <si>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</si>
  <si>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</si>
  <si>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</si>
  <si>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</si>
  <si>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</si>
  <si>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</si>
  <si>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</si>
  <si>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</si>
  <si>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</si>
  <si>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</si>
  <si>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</si>
  <si>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</si>
  <si>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</si>
  <si>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</si>
  <si>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</si>
  <si>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</si>
  <si>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</si>
  <si>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</si>
  <si>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</si>
  <si>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</si>
  <si>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</si>
  <si>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</si>
  <si>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</si>
  <si>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</si>
  <si>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</si>
  <si>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</si>
  <si>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</si>
  <si>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</si>
  <si>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</si>
  <si>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</si>
  <si>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</si>
  <si>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</si>
  <si>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</si>
  <si>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</si>
  <si>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</si>
  <si>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</si>
  <si>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</si>
  <si>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</si>
  <si>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</si>
  <si>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</si>
  <si>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</si>
  <si>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</si>
  <si>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</si>
  <si>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</si>
  <si>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</si>
  <si>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</si>
  <si>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</si>
  <si>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</si>
  <si>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</si>
  <si>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</si>
  <si>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</si>
  <si>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</si>
  <si>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</si>
  <si>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</si>
  <si>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</si>
  <si>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</si>
  <si>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</si>
  <si>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</si>
  <si>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</si>
  <si>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</si>
  <si>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</si>
  <si>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</si>
  <si>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</si>
  <si>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</si>
  <si>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</si>
  <si>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</si>
  <si>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</si>
  <si>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</si>
  <si>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</si>
  <si>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</si>
  <si>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</si>
  <si>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</si>
  <si>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</si>
  <si>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</si>
  <si>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</si>
  <si>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</si>
  <si>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</si>
  <si>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</si>
  <si>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</si>
  <si>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</si>
  <si>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</si>
  <si>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</si>
  <si>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</si>
  <si>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</si>
  <si>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</si>
  <si>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</si>
  <si>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</si>
  <si>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</si>
  <si>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</si>
  <si>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</si>
  <si>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</si>
  <si>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</si>
  <si>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</si>
  <si>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</si>
  <si>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</si>
  <si>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</si>
  <si>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</si>
  <si>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</si>
  <si>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</si>
  <si>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</si>
  <si>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</si>
  <si>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</si>
  <si>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</si>
  <si>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</si>
  <si>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</si>
  <si>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</si>
  <si>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</si>
  <si>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</si>
  <si>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</si>
  <si>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</si>
  <si>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</si>
  <si>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</si>
  <si>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</si>
  <si>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</si>
  <si>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</si>
  <si>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</si>
  <si>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</si>
  <si>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</si>
  <si>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</si>
  <si>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</si>
  <si>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</si>
  <si>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</si>
  <si>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</si>
  <si>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</si>
  <si>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</si>
  <si>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</si>
  <si>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</si>
  <si>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</si>
  <si>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</si>
  <si>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</si>
  <si>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</si>
  <si>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</si>
  <si>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</si>
  <si>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</si>
  <si>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</si>
  <si>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</si>
  <si>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</si>
  <si>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</si>
  <si>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</si>
  <si>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</si>
  <si>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</si>
  <si>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</si>
  <si>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</si>
  <si>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</si>
  <si>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</si>
  <si>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</si>
  <si>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</si>
  <si>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</si>
  <si>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</si>
  <si>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</si>
  <si>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</si>
  <si>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</si>
  <si>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</si>
  <si>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</si>
  <si>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</si>
  <si>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</si>
  <si>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</si>
  <si>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</si>
  <si>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</si>
  <si>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</si>
  <si>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</si>
  <si>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</si>
  <si>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</si>
  <si>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</si>
  <si>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</si>
  <si>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</si>
  <si>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</si>
  <si>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</si>
  <si>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</si>
  <si>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</si>
  <si>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</si>
  <si>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</si>
  <si>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</si>
  <si>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</si>
  <si>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</si>
  <si>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</si>
  <si>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</si>
  <si>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</si>
  <si>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</si>
  <si>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</si>
  <si>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</si>
  <si>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</si>
  <si>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</si>
  <si>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</si>
  <si>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</si>
  <si>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</si>
  <si>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</si>
  <si>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</si>
  <si>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</si>
  <si>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</si>
  <si>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</si>
  <si>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</si>
  <si>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</si>
  <si>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</si>
  <si>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</si>
  <si>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</si>
  <si>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</si>
  <si>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</si>
  <si>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</si>
  <si>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</si>
  <si>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</si>
  <si>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</si>
  <si>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</si>
  <si>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</si>
  <si>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</si>
  <si>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</si>
  <si>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</si>
  <si>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</si>
  <si>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</si>
  <si>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</si>
  <si>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</si>
  <si>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</si>
  <si>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</si>
  <si>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</si>
  <si>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</si>
  <si>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</si>
  <si>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</si>
  <si>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</si>
  <si>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</si>
  <si>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</si>
  <si>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</si>
  <si>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</si>
  <si>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</si>
  <si>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</si>
  <si>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</si>
  <si>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</si>
  <si>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</si>
  <si>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</si>
  <si>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</si>
  <si>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</si>
  <si>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</si>
  <si>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</si>
  <si>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</si>
  <si>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</si>
  <si>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</si>
  <si>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</si>
  <si>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</si>
  <si>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</si>
  <si>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</si>
  <si>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</si>
  <si>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</si>
  <si>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</si>
  <si>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</si>
  <si>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</si>
  <si>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</si>
  <si>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</si>
  <si>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</si>
  <si>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</si>
  <si>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</si>
  <si>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</si>
  <si>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</si>
  <si>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</si>
  <si>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</si>
  <si>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</si>
  <si>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</si>
  <si>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</si>
  <si>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</si>
  <si>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</si>
  <si>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</si>
  <si>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</si>
  <si>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</si>
  <si>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</si>
  <si>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</si>
  <si>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</si>
  <si>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</si>
  <si>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</si>
  <si>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</si>
  <si>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</si>
  <si>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</si>
  <si>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</si>
  <si>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</si>
  <si>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</si>
  <si>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</si>
  <si>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</si>
  <si>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</si>
  <si>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</si>
  <si>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</si>
  <si>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</si>
  <si>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</si>
  <si>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</si>
  <si>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</si>
  <si>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</si>
  <si>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</si>
  <si>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</si>
  <si>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</si>
  <si>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</si>
  <si>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</si>
  <si>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</si>
  <si>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</si>
  <si>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</si>
  <si>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</si>
  <si>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</si>
  <si>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</si>
  <si>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</si>
  <si>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</si>
  <si>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</si>
  <si>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</si>
  <si>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</si>
  <si>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</si>
  <si>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</si>
  <si>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</si>
  <si>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</si>
  <si>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</si>
  <si>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</si>
  <si>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</si>
  <si>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</si>
  <si>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</si>
  <si>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</si>
  <si>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</si>
  <si>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</si>
  <si>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</si>
  <si>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</si>
  <si>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</si>
  <si>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</si>
  <si>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</si>
  <si>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</si>
  <si>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</si>
  <si>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</si>
  <si>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</si>
  <si>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</si>
  <si>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</si>
  <si>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</si>
  <si>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</si>
  <si>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</si>
  <si>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</si>
  <si>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</si>
  <si>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</si>
  <si>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</si>
  <si>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</si>
  <si>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</si>
  <si>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</si>
  <si>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</si>
  <si>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</si>
  <si>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</si>
  <si>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</si>
  <si>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</si>
  <si>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</si>
  <si>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</si>
  <si>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</si>
  <si>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</si>
  <si>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</si>
  <si>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</si>
  <si>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</si>
  <si>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</si>
  <si>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</si>
  <si>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</si>
  <si>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</si>
  <si>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</si>
  <si>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</si>
  <si>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</si>
  <si>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</si>
  <si>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</si>
  <si>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</si>
  <si>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</si>
  <si>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</si>
  <si>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</si>
  <si>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</si>
  <si>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</si>
  <si>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</si>
  <si>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</si>
  <si>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</si>
  <si>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</si>
  <si>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</si>
  <si>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</si>
  <si>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</si>
  <si>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</si>
  <si>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</si>
  <si>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</si>
  <si>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</si>
  <si>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</si>
  <si>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</si>
  <si>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</si>
  <si>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</si>
  <si>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</si>
  <si>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</si>
  <si>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</si>
  <si>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</si>
  <si>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</si>
  <si>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</si>
  <si>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</si>
  <si>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</si>
  <si>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</si>
  <si>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</si>
  <si>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</si>
  <si>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</si>
  <si>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</si>
  <si>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</si>
  <si>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</si>
  <si>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</si>
  <si>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</si>
  <si>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</si>
  <si>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</si>
  <si>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</si>
  <si>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</si>
  <si>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</si>
  <si>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</si>
  <si>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</si>
  <si>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</si>
  <si>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</si>
  <si>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</si>
  <si>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</si>
  <si>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</si>
  <si>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</si>
  <si>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</si>
  <si>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</si>
  <si>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</si>
  <si>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</si>
  <si>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</si>
  <si>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</si>
  <si>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</si>
  <si>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</si>
  <si>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</si>
  <si>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</si>
  <si>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</si>
  <si>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</si>
  <si>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</si>
  <si>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</si>
  <si>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</si>
  <si>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</si>
  <si>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</si>
  <si>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</si>
  <si>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</si>
  <si>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</si>
  <si>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</si>
  <si>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</si>
  <si>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</si>
  <si>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</si>
  <si>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</si>
  <si>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</si>
  <si>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</si>
  <si>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</si>
  <si>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</si>
  <si>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</si>
  <si>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</si>
  <si>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</si>
  <si>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</si>
  <si>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</si>
  <si>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</si>
  <si>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</si>
  <si>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</si>
  <si>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</si>
  <si>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</si>
  <si>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</si>
  <si>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</si>
  <si>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</si>
  <si>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</si>
  <si>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</si>
  <si>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</si>
  <si>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</si>
  <si>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</si>
  <si>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</si>
  <si>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</si>
  <si>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</si>
  <si>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</si>
  <si>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</si>
  <si>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</si>
  <si>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</si>
  <si>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</si>
  <si>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</si>
  <si>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</si>
  <si>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</si>
  <si>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</si>
  <si>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</si>
  <si>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</si>
  <si>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</si>
  <si>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</si>
  <si>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</si>
  <si>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</si>
  <si>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</si>
  <si>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</si>
  <si>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</si>
  <si>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</si>
  <si>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</si>
  <si>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</si>
  <si>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</si>
  <si>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</si>
  <si>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</si>
  <si>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</si>
  <si>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</si>
  <si>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</si>
  <si>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</si>
  <si>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</si>
  <si>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</si>
  <si>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</si>
  <si>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</si>
  <si>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</si>
  <si>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</si>
  <si>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</si>
  <si>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</si>
  <si>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</si>
  <si>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</si>
  <si>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</si>
  <si>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</si>
  <si>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</si>
  <si>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</si>
  <si>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</si>
  <si>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</si>
  <si>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</si>
  <si>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</si>
  <si>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</si>
  <si>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</si>
  <si>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</si>
  <si>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</si>
  <si>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</si>
  <si>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</si>
  <si>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</si>
  <si>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</si>
  <si>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</si>
  <si>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</si>
  <si>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</si>
  <si>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</si>
  <si>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</si>
  <si>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</si>
  <si>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</si>
  <si>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</si>
  <si>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</si>
  <si>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</si>
  <si>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</si>
  <si>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</si>
  <si>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</si>
  <si>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</si>
  <si>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</si>
  <si>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</si>
  <si>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</si>
  <si>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</si>
  <si>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</si>
  <si>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</si>
  <si>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</si>
  <si>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</si>
  <si>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</si>
  <si>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</si>
  <si>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</si>
  <si>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</si>
  <si>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</si>
  <si>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</si>
  <si>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</si>
  <si>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</si>
  <si>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</si>
  <si>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</si>
  <si>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</si>
  <si>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</si>
  <si>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</si>
  <si>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</si>
  <si>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</si>
  <si>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</si>
  <si>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</si>
  <si>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</si>
  <si>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</si>
  <si>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</si>
  <si>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</si>
  <si>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</si>
  <si>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</si>
  <si>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</si>
  <si>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</si>
  <si>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</si>
  <si>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</si>
  <si>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</si>
  <si>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</si>
  <si>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</si>
  <si>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</si>
  <si>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</si>
  <si>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</si>
  <si>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</si>
  <si>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</si>
  <si>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</si>
  <si>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</si>
  <si>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</si>
  <si>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</si>
  <si>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</si>
  <si>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</si>
  <si>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</si>
  <si>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</si>
  <si>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</si>
  <si>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</si>
  <si>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</si>
  <si>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</si>
  <si>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</si>
  <si>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</si>
  <si>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</si>
  <si>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</si>
  <si>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</si>
  <si>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</si>
  <si>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</si>
  <si>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</si>
  <si>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</si>
  <si>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</si>
  <si>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</si>
  <si>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</si>
  <si>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</si>
  <si>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</si>
  <si>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</si>
  <si>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</si>
  <si>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</si>
  <si>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</si>
  <si>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</si>
  <si>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</si>
  <si>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</si>
  <si>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</si>
  <si>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</si>
  <si>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</si>
  <si>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</si>
  <si>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</si>
  <si>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</si>
  <si>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</si>
  <si>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</si>
  <si>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</si>
  <si>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</si>
  <si>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</si>
  <si>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</si>
  <si>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</si>
  <si>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</si>
  <si>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</si>
  <si>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</si>
  <si>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</si>
  <si>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</si>
  <si>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</si>
  <si>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</si>
  <si>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</si>
  <si>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</si>
  <si>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</si>
  <si>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</si>
  <si>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</si>
  <si>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</si>
  <si>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</si>
  <si>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</si>
  <si>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</si>
  <si>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</si>
  <si>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</si>
  <si>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</si>
  <si>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</si>
  <si>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</si>
  <si>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</si>
  <si>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</si>
  <si>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</si>
  <si>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</si>
  <si>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</si>
  <si>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</si>
  <si>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</si>
  <si>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</si>
  <si>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</si>
  <si>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</si>
  <si>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</si>
  <si>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</si>
  <si>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</si>
  <si>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</si>
  <si>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</si>
  <si>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</si>
  <si>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</si>
  <si>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</si>
  <si>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</si>
  <si>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</si>
  <si>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</si>
  <si>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</si>
  <si>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</si>
  <si>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</si>
  <si>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</si>
  <si>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</si>
  <si>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</si>
  <si>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</si>
  <si>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</si>
  <si>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</si>
  <si>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</si>
  <si>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</si>
  <si>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</si>
  <si>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</si>
  <si>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</si>
  <si>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</si>
  <si>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</si>
  <si>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</si>
  <si>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</si>
  <si>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</si>
  <si>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</si>
  <si>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</si>
  <si>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</si>
  <si>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</si>
  <si>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</si>
  <si>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</si>
  <si>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</si>
  <si>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</si>
  <si>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</si>
  <si>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</si>
  <si>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</si>
  <si>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</si>
  <si>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</si>
  <si>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</si>
  <si>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</si>
  <si>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</si>
  <si>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</si>
  <si>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</si>
  <si>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</si>
  <si>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</si>
  <si>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</si>
  <si>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</si>
  <si>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</si>
  <si>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</si>
  <si>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</si>
  <si>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</si>
  <si>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</si>
  <si>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</si>
  <si>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</si>
  <si>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</si>
  <si>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</si>
  <si>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</si>
  <si>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</si>
  <si>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</si>
  <si>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</si>
  <si>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</si>
  <si>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</si>
  <si>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</si>
  <si>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</si>
  <si>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</si>
  <si>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</si>
  <si>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</si>
  <si>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</si>
  <si>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</si>
  <si>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</si>
  <si>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</si>
  <si>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</si>
  <si>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</si>
  <si>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</si>
  <si>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</si>
  <si>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</si>
  <si>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</si>
  <si>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</si>
  <si>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</si>
  <si>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</si>
  <si>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</si>
  <si>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</si>
  <si>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</si>
  <si>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</si>
  <si>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</si>
  <si>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</si>
  <si>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</si>
  <si>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</si>
  <si>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</si>
  <si>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</si>
  <si>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</si>
  <si>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</si>
  <si>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</si>
  <si>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</si>
  <si>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</si>
  <si>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</si>
  <si>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</si>
  <si>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</si>
  <si>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</si>
  <si>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</si>
  <si>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</si>
  <si>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</si>
  <si>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</si>
  <si>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</si>
  <si>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</si>
  <si>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</si>
  <si>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</si>
  <si>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</si>
  <si>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</si>
  <si>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</si>
  <si>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</si>
  <si>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</si>
  <si>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</si>
  <si>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</si>
  <si>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</si>
  <si>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</si>
  <si>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</si>
  <si>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</si>
  <si>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</si>
  <si>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</si>
  <si>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</si>
  <si>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</si>
  <si>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</si>
  <si>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</si>
  <si>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</si>
  <si>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</si>
  <si>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</si>
  <si>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</si>
  <si>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</si>
  <si>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</si>
  <si>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</si>
  <si>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</si>
  <si>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</si>
  <si>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</si>
  <si>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</si>
  <si>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</si>
  <si>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</si>
  <si>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</si>
  <si>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</si>
  <si>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</si>
  <si>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</si>
  <si>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</si>
  <si>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</si>
  <si>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</si>
  <si>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</si>
  <si>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</si>
  <si>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</si>
  <si>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</si>
  <si>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</si>
  <si>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</si>
  <si>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</si>
  <si>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</si>
  <si>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</si>
  <si>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</si>
  <si>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</si>
  <si>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</si>
  <si>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</si>
  <si>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</si>
  <si>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</si>
  <si>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</si>
  <si>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</si>
  <si>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</si>
  <si>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</si>
  <si>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</si>
  <si>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</si>
  <si>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</si>
  <si>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</si>
  <si>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</si>
  <si>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</si>
  <si>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</si>
  <si>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</si>
  <si>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</si>
  <si>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</si>
  <si>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</si>
  <si>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</si>
  <si>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</si>
  <si>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</si>
  <si>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</si>
  <si>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</si>
  <si>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</si>
  <si>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</si>
  <si>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</si>
  <si>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</si>
  <si>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</si>
  <si>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</si>
  <si>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</si>
  <si>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</si>
  <si>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</si>
  <si>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</si>
  <si>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</si>
  <si>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</si>
  <si>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</si>
  <si>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</si>
  <si>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</si>
  <si>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</si>
  <si>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</si>
  <si>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</si>
  <si>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</si>
  <si>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</si>
  <si>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</si>
  <si>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</si>
  <si>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</si>
  <si>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</si>
  <si>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</si>
  <si>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</si>
  <si>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</si>
  <si>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</si>
  <si>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</si>
  <si>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</si>
  <si>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</si>
  <si>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</si>
  <si>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</si>
  <si>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</si>
  <si>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</si>
  <si>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</si>
  <si>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</si>
  <si>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</si>
  <si>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</si>
  <si>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</si>
  <si>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</si>
  <si>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</si>
  <si>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</si>
  <si>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</si>
  <si>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</si>
  <si>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</si>
  <si>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</si>
  <si>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</si>
  <si>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</si>
  <si>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</si>
  <si>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</si>
  <si>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</si>
  <si>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</si>
  <si>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</si>
  <si>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</si>
  <si>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</si>
  <si>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</si>
  <si>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</si>
  <si>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</si>
  <si>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</si>
  <si>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</si>
  <si>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</si>
  <si>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</si>
  <si>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</si>
  <si>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</si>
  <si>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</si>
  <si>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</si>
  <si>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</si>
  <si>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</si>
  <si>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</si>
  <si>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</si>
  <si>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</si>
  <si>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</si>
  <si>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</si>
  <si>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</si>
  <si>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</si>
  <si>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</si>
  <si>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</si>
  <si>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</si>
  <si>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</si>
  <si>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</si>
  <si>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</si>
  <si>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</si>
  <si>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</si>
  <si>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</si>
  <si>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</si>
  <si>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</si>
  <si>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</si>
  <si>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</si>
  <si>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</si>
  <si>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</si>
  <si>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</si>
  <si>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</si>
  <si>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</si>
  <si>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</si>
  <si>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</si>
  <si>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</si>
  <si>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</si>
  <si>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</si>
  <si>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</si>
  <si>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</si>
  <si>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</si>
  <si>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</si>
  <si>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</si>
  <si>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</si>
  <si>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</si>
  <si>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</si>
  <si>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</si>
  <si>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</si>
  <si>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</si>
  <si>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</si>
  <si>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</si>
  <si>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</si>
  <si>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</si>
  <si>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</si>
  <si>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</si>
  <si>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</si>
  <si>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</si>
  <si>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</si>
  <si>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</si>
  <si>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</si>
  <si>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</si>
  <si>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</si>
  <si>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</si>
  <si>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</si>
  <si>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</si>
  <si>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</si>
  <si>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</si>
  <si>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</si>
  <si>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</si>
  <si>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</si>
  <si>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</si>
  <si>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</si>
  <si>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</si>
  <si>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</si>
  <si>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</si>
  <si>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</si>
  <si>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</si>
  <si>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</si>
  <si>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</si>
  <si>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</si>
  <si>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</si>
  <si>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</si>
  <si>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</si>
  <si>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</si>
  <si>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</si>
  <si>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</si>
  <si>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</si>
  <si>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</si>
  <si>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</si>
  <si>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</si>
  <si>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</si>
  <si>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</si>
  <si>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</si>
  <si>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</si>
  <si>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</si>
  <si>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</si>
  <si>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</si>
  <si>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</si>
  <si>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</si>
  <si>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</si>
  <si>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</si>
  <si>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</si>
  <si>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</si>
  <si>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</si>
  <si>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</si>
  <si>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</si>
  <si>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</si>
  <si>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</si>
  <si>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</si>
  <si>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</si>
  <si>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</si>
  <si>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</si>
  <si>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</si>
  <si>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</si>
  <si>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</si>
  <si>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</si>
  <si>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</si>
  <si>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</si>
  <si>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</si>
  <si>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</si>
  <si>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</si>
  <si>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</si>
  <si>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</si>
  <si>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</si>
  <si>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</si>
  <si>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</si>
  <si>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</si>
  <si>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</si>
  <si>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</si>
  <si>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</si>
  <si>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</si>
  <si>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</si>
  <si>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</si>
  <si>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</si>
  <si>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</si>
  <si>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</si>
  <si>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</si>
  <si>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</si>
  <si>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</si>
  <si>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</si>
  <si>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</si>
  <si>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</si>
  <si>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</si>
  <si>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</si>
  <si>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</si>
  <si>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</si>
  <si>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</si>
  <si>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</si>
  <si>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</si>
  <si>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</si>
  <si>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</si>
  <si>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</si>
  <si>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</si>
  <si>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</si>
  <si>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</si>
  <si>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</si>
  <si>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</si>
  <si>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</si>
  <si>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</si>
  <si>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</si>
  <si>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</si>
  <si>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</si>
  <si>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</si>
  <si>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</si>
  <si>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</si>
  <si>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</si>
  <si>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</si>
  <si>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</si>
  <si>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</si>
  <si>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</si>
  <si>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</si>
  <si>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</si>
  <si>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</si>
  <si>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</si>
  <si>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</si>
  <si>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</si>
  <si>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</si>
  <si>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</si>
  <si>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</si>
  <si>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</si>
  <si>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</si>
  <si>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</si>
  <si>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</si>
  <si>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</si>
  <si>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</si>
  <si>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</si>
  <si>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</si>
  <si>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</si>
  <si>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</si>
  <si>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</si>
  <si>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</si>
  <si>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</si>
  <si>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</si>
  <si>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</si>
  <si>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</si>
  <si>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</si>
  <si>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</si>
  <si>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</si>
  <si>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</si>
  <si>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</si>
  <si>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</si>
  <si>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</si>
  <si>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</si>
  <si>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</si>
  <si>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</si>
  <si>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</si>
  <si>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</si>
  <si>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</si>
  <si>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</si>
  <si>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</si>
  <si>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</si>
  <si>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</si>
  <si>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</si>
  <si>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</si>
  <si>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</si>
  <si>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</si>
  <si>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</si>
  <si>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</si>
  <si>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</si>
  <si>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</si>
  <si>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</si>
  <si>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</si>
  <si>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</si>
  <si>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</si>
  <si>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</si>
  <si>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</si>
  <si>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</si>
  <si>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</si>
  <si>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</si>
  <si>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</si>
  <si>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</si>
  <si>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</si>
  <si>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</si>
  <si>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</si>
  <si>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</si>
  <si>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</si>
  <si>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</si>
  <si>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</si>
  <si>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</si>
  <si>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</si>
  <si>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</si>
  <si>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</si>
  <si>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</si>
  <si>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</si>
  <si>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</si>
  <si>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</si>
  <si>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</si>
  <si>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</si>
  <si>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</si>
  <si>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</si>
  <si>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</si>
  <si>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</si>
  <si>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</si>
  <si>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</si>
  <si>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</si>
  <si>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</si>
  <si>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</si>
  <si>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</si>
  <si>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</si>
  <si>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</si>
  <si>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</si>
  <si>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</si>
  <si>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</si>
  <si>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</si>
  <si>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</si>
  <si>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</si>
  <si>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</si>
  <si>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</si>
  <si>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</si>
  <si>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</si>
  <si>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</si>
  <si>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</si>
  <si>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</si>
  <si>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</si>
  <si>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</si>
  <si>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</si>
  <si>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</si>
  <si>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</si>
  <si>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</si>
  <si>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</si>
  <si>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</si>
  <si>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</si>
  <si>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</si>
  <si>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</si>
  <si>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</si>
  <si>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</si>
  <si>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</si>
  <si>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</si>
  <si>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</si>
  <si>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</si>
  <si>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</si>
  <si>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</si>
  <si>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</si>
  <si>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</si>
  <si>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</si>
  <si>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</si>
  <si>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</si>
  <si>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</si>
  <si>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</si>
  <si>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</si>
  <si>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</si>
  <si>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</si>
  <si>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</si>
  <si>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</si>
  <si>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</si>
  <si>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</si>
  <si>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</si>
  <si>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</si>
  <si>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</si>
  <si>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</si>
  <si>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</si>
  <si>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</si>
  <si>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</si>
  <si>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</si>
  <si>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</si>
  <si>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</si>
  <si>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</si>
  <si>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</si>
  <si>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</si>
  <si>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</si>
  <si>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</si>
  <si>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</si>
  <si>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</si>
  <si>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</si>
  <si>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</si>
  <si>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</si>
  <si>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</si>
  <si>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</si>
  <si>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</si>
  <si>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</si>
  <si>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</si>
  <si>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</si>
  <si>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</si>
  <si>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</si>
  <si>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</si>
  <si>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</si>
  <si>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</si>
  <si>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</si>
  <si>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</si>
  <si>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</si>
  <si>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</si>
  <si>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</si>
  <si>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</si>
  <si>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</si>
  <si>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</si>
  <si>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</si>
  <si>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</si>
  <si>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</si>
  <si>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</si>
  <si>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</si>
  <si>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</si>
  <si>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</si>
  <si>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</si>
  <si>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</si>
  <si>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</si>
  <si>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</si>
  <si>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</si>
  <si>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</si>
  <si>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</si>
  <si>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</si>
  <si>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</si>
  <si>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</si>
  <si>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</si>
  <si>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</si>
  <si>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</si>
  <si>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</si>
  <si>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</si>
  <si>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</si>
  <si>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</si>
  <si>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</si>
  <si>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</si>
  <si>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</si>
  <si>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</si>
  <si>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</si>
  <si>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</si>
  <si>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</si>
  <si>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</si>
  <si>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</si>
  <si>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</si>
  <si>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</si>
  <si>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</si>
  <si>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</si>
  <si>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</si>
  <si>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</si>
  <si>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</si>
  <si>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</si>
  <si>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</si>
  <si>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</si>
  <si>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</si>
  <si>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</si>
  <si>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</si>
  <si>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</si>
  <si>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</si>
  <si>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</si>
  <si>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</si>
  <si>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</si>
  <si>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</si>
  <si>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</si>
  <si>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</si>
  <si>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</si>
  <si>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</si>
  <si>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</si>
  <si>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</si>
  <si>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</si>
  <si>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</si>
  <si>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</si>
  <si>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</si>
  <si>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</si>
  <si>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</si>
  <si>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</si>
  <si>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</si>
  <si>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</si>
  <si>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</si>
  <si>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</si>
  <si>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</si>
  <si>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</si>
  <si>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</si>
  <si>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</si>
  <si>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</si>
  <si>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</si>
  <si>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</si>
  <si>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</si>
  <si>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</si>
  <si>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</si>
  <si>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</si>
  <si>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</si>
  <si>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</si>
  <si>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</si>
  <si>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</si>
  <si>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</si>
  <si>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</si>
  <si>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</si>
  <si>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</si>
  <si>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</si>
  <si>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</si>
  <si>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</si>
  <si>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</si>
  <si>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</si>
  <si>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</si>
  <si>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</si>
  <si>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</si>
  <si>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</si>
  <si>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</si>
  <si>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</si>
  <si>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</si>
  <si>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</si>
  <si>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</si>
  <si>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</si>
  <si>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</si>
  <si>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</si>
  <si>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</si>
  <si>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</si>
  <si>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</si>
  <si>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</si>
  <si>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</si>
  <si>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</si>
  <si>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</si>
  <si>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</si>
  <si>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</si>
  <si>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</si>
  <si>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</si>
  <si>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</si>
  <si>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</si>
  <si>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</si>
  <si>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</si>
  <si>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</si>
  <si>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</si>
  <si>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</si>
  <si>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</si>
  <si>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</si>
  <si>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</si>
  <si>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</si>
  <si>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</si>
  <si>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</si>
  <si>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</si>
  <si>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</si>
  <si>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</si>
  <si>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</si>
  <si>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</si>
  <si>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</si>
  <si>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</si>
  <si>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</si>
  <si>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</si>
  <si>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</si>
  <si>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</si>
  <si>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</si>
  <si>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</si>
  <si>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</si>
  <si>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</si>
  <si>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</si>
  <si>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</si>
  <si>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</si>
  <si>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</si>
  <si>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</si>
  <si>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</si>
  <si>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</si>
  <si>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</si>
  <si>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</si>
  <si>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</si>
  <si>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</si>
  <si>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</si>
  <si>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</si>
  <si>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</si>
  <si>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</si>
  <si>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</si>
  <si>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</si>
  <si>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</si>
  <si>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</si>
  <si>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</si>
  <si>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</si>
  <si>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</si>
  <si>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</si>
  <si>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</si>
  <si>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</si>
  <si>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</si>
  <si>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</si>
  <si>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</si>
  <si>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</si>
  <si>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</si>
  <si>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</si>
  <si>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</si>
  <si>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</si>
  <si>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</si>
  <si>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</si>
  <si>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</si>
  <si>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</si>
  <si>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</si>
  <si>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</si>
  <si>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</si>
  <si>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</si>
  <si>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</si>
  <si>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</si>
  <si>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</si>
  <si>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</si>
  <si>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</si>
  <si>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</si>
  <si>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</si>
  <si>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</si>
  <si>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</si>
  <si>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</si>
  <si>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</si>
  <si>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</si>
  <si>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</si>
  <si>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</si>
  <si>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</si>
  <si>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</si>
  <si>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</si>
  <si>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</si>
  <si>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</si>
  <si>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</si>
  <si>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</si>
  <si>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</si>
  <si>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</si>
  <si>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</si>
  <si>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</si>
  <si>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</si>
  <si>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</si>
  <si>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</si>
  <si>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</si>
  <si>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</si>
  <si>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</si>
  <si>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</si>
  <si>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</si>
  <si>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</si>
  <si>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</si>
  <si>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</si>
  <si>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</si>
  <si>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</si>
  <si>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</si>
  <si>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</si>
  <si>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</si>
  <si>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</si>
  <si>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</si>
  <si>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</si>
  <si>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</si>
  <si>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</si>
  <si>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</si>
  <si>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</si>
  <si>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</si>
  <si>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</si>
  <si>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</si>
  <si>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</si>
  <si>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</si>
  <si>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</si>
  <si>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</si>
  <si>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</si>
  <si>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</si>
  <si>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</si>
  <si>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</si>
  <si>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</si>
  <si>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</si>
  <si>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</si>
  <si>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</si>
  <si>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</si>
  <si>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</si>
  <si>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</si>
  <si>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</si>
  <si>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</si>
  <si>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</si>
  <si>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</si>
  <si>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</si>
  <si>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</si>
  <si>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</si>
  <si>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</si>
  <si>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</si>
  <si>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</si>
  <si>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</si>
  <si>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</si>
  <si>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</si>
  <si>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</si>
  <si>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</si>
  <si>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</si>
  <si>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</si>
  <si>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</si>
  <si>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</si>
  <si>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</si>
  <si>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</si>
  <si>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</si>
  <si>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</si>
  <si>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</si>
  <si>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</si>
  <si>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</si>
  <si>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</si>
  <si>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</si>
  <si>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</si>
  <si>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</si>
  <si>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</si>
  <si>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</si>
  <si>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</si>
  <si>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</si>
  <si>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</si>
  <si>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</si>
  <si>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</si>
  <si>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</si>
  <si>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</si>
  <si>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</si>
  <si>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</si>
  <si>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</si>
  <si>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</si>
  <si>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</si>
  <si>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</si>
  <si>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</si>
  <si>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</si>
  <si>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</si>
  <si>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</si>
  <si>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</si>
  <si>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</si>
  <si>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</si>
  <si>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</si>
  <si>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</si>
  <si>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</si>
  <si>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</si>
  <si>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</si>
  <si>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</si>
  <si>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</si>
  <si>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</si>
  <si>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</si>
  <si>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</si>
  <si>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</si>
  <si>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</si>
  <si>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</si>
  <si>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</si>
  <si>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</si>
  <si>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</si>
  <si>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</si>
  <si>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</si>
  <si>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</si>
  <si>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</si>
  <si>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</si>
  <si>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</si>
  <si>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</si>
  <si>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</si>
  <si>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</si>
  <si>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</si>
  <si>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</si>
  <si>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</si>
  <si>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</si>
  <si>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</si>
  <si>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</si>
  <si>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</si>
  <si>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</si>
  <si>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</si>
  <si>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</si>
  <si>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</si>
  <si>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</si>
  <si>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</si>
  <si>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</si>
  <si>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</si>
  <si>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</si>
  <si>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</si>
  <si>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</si>
  <si>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</si>
  <si>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</si>
  <si>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</si>
  <si>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</si>
  <si>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</si>
  <si>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</si>
  <si>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</si>
  <si>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</si>
  <si>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</si>
  <si>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</si>
  <si>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</si>
  <si>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</si>
  <si>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</si>
  <si>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</si>
  <si>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</si>
  <si>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</si>
  <si>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</si>
  <si>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</si>
  <si>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</si>
  <si>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</si>
  <si>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</si>
  <si>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</si>
  <si>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</si>
  <si>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</si>
  <si>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</si>
  <si>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</si>
  <si>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</si>
  <si>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</si>
  <si>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</si>
  <si>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</si>
  <si>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</si>
  <si>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</si>
  <si>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</si>
  <si>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</si>
  <si>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</si>
  <si>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</si>
  <si>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</si>
  <si>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</si>
  <si>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</si>
  <si>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</si>
  <si>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</si>
  <si>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</si>
  <si>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</si>
  <si>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</si>
  <si>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</si>
  <si>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</si>
  <si>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</si>
  <si>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</si>
  <si>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</si>
  <si>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</si>
  <si>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</si>
  <si>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</si>
  <si>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</si>
  <si>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</si>
  <si>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</si>
  <si>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</si>
  <si>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</si>
  <si>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</si>
  <si>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</si>
  <si>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</si>
  <si>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</si>
  <si>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</si>
  <si>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</si>
  <si>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</si>
  <si>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</si>
  <si>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</si>
  <si>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</si>
  <si>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</si>
  <si>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</si>
  <si>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</si>
  <si>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</si>
  <si>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</si>
  <si>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</si>
  <si>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</si>
  <si>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</si>
  <si>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</si>
  <si>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</si>
  <si>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</si>
  <si>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</si>
  <si>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</si>
  <si>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</si>
  <si>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</si>
  <si>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</si>
  <si>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</si>
  <si>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</si>
  <si>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</si>
  <si>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</si>
  <si>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</si>
  <si>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</si>
  <si>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</si>
  <si>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</si>
  <si>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</si>
  <si>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</si>
  <si>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</si>
  <si>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</si>
  <si>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</si>
  <si>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</si>
  <si>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</si>
  <si>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</si>
  <si>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</si>
  <si>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</si>
  <si>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</si>
  <si>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</si>
  <si>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</si>
  <si>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</si>
  <si>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</si>
  <si>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</si>
  <si>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</si>
  <si>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</si>
  <si>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</si>
  <si>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</si>
  <si>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</si>
  <si>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</si>
  <si>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</si>
  <si>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</si>
  <si>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</si>
  <si>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</si>
  <si>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</si>
  <si>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</si>
  <si>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</si>
  <si>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</si>
  <si>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</si>
  <si>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</si>
  <si>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</si>
  <si>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</si>
  <si>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</si>
  <si>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</si>
  <si>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</si>
  <si>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</si>
  <si>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</si>
  <si>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</si>
  <si>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</si>
  <si>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</si>
  <si>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</si>
  <si>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</si>
  <si>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</si>
  <si>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</si>
  <si>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</si>
  <si>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</si>
  <si>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</si>
  <si>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</si>
  <si>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</si>
  <si>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</si>
  <si>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</si>
  <si>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</si>
  <si>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</si>
  <si>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</si>
  <si>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</si>
  <si>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</si>
  <si>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</si>
  <si>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</si>
  <si>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</si>
  <si>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</si>
  <si>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</si>
  <si>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</si>
  <si>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</si>
  <si>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</si>
  <si>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</si>
  <si>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</si>
  <si>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</si>
  <si>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</si>
  <si>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</si>
  <si>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</si>
  <si>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</si>
  <si>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</si>
  <si>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</si>
  <si>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</si>
  <si>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</si>
  <si>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</si>
  <si>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</si>
  <si>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</si>
  <si>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</si>
  <si>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</si>
  <si>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</si>
  <si>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</si>
  <si>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</si>
  <si>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</si>
  <si>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</si>
  <si>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</si>
  <si>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</si>
  <si>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</si>
  <si>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</si>
  <si>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</si>
  <si>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</si>
  <si>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</si>
  <si>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</si>
  <si>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</si>
  <si>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</si>
  <si>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</si>
  <si>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</si>
  <si>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</si>
  <si>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</si>
  <si>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</si>
  <si>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</si>
  <si>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</si>
  <si>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</si>
  <si>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</si>
  <si>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</si>
  <si>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</si>
  <si>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</si>
  <si>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</si>
  <si>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</si>
  <si>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</si>
  <si>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</si>
  <si>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</si>
  <si>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</si>
  <si>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</si>
  <si>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</si>
  <si>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</si>
  <si>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</si>
  <si>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</si>
  <si>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</si>
  <si>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</si>
  <si>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</si>
  <si>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</si>
  <si>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</si>
  <si>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</si>
  <si>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</si>
  <si>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</si>
  <si>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</si>
  <si>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</si>
  <si>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</si>
  <si>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</si>
  <si>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</si>
  <si>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</si>
  <si>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</si>
  <si>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</si>
  <si>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</si>
  <si>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</si>
  <si>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</si>
  <si>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</si>
  <si>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</si>
  <si>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</si>
  <si>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</si>
  <si>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</si>
  <si>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</si>
  <si>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</si>
  <si>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</si>
  <si>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</si>
  <si>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</si>
  <si>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</si>
  <si>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</si>
  <si>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</si>
  <si>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</si>
  <si>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</si>
  <si>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</si>
  <si>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</si>
  <si>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</si>
  <si>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</si>
  <si>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</si>
  <si>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</si>
  <si>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</si>
  <si>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</si>
  <si>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</si>
  <si>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</si>
  <si>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</si>
  <si>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</si>
  <si>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</si>
  <si>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</si>
  <si>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</si>
  <si>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</si>
  <si>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</si>
  <si>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</si>
  <si>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</si>
  <si>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</si>
  <si>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</si>
  <si>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</si>
  <si>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</si>
  <si>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</si>
  <si>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</si>
  <si>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</si>
  <si>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</si>
  <si>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</si>
  <si>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</si>
  <si>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</si>
  <si>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</si>
  <si>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</si>
  <si>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</si>
  <si>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</si>
  <si>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</si>
  <si>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</si>
  <si>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</si>
  <si>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</si>
  <si>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</si>
  <si>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</si>
  <si>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</si>
  <si>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</si>
  <si>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</si>
  <si>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</si>
  <si>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</si>
  <si>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</si>
  <si>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</si>
  <si>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</si>
  <si>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</si>
  <si>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</si>
  <si>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</si>
  <si>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</si>
  <si>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</si>
  <si>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</si>
  <si>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</si>
  <si>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</si>
  <si>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</si>
  <si>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</si>
  <si>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</si>
  <si>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</si>
  <si>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</si>
  <si>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</si>
  <si>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</si>
  <si>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</si>
  <si>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</si>
  <si>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</si>
  <si>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</si>
  <si>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</si>
  <si>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</si>
  <si>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</si>
  <si>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</si>
  <si>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</si>
  <si>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</si>
  <si>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</si>
  <si>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</si>
  <si>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</si>
  <si>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</si>
  <si>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</si>
  <si>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</si>
  <si>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</si>
  <si>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</si>
  <si>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</si>
  <si>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</si>
  <si>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</si>
  <si>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</si>
  <si>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</si>
  <si>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</si>
  <si>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</si>
  <si>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</si>
  <si>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</si>
  <si>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</si>
  <si>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</si>
  <si>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</si>
  <si>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</si>
  <si>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</si>
  <si>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</si>
  <si>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</si>
  <si>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</si>
  <si>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</si>
  <si>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</si>
  <si>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</si>
  <si>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</si>
  <si>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</si>
  <si>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</si>
  <si>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</si>
  <si>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</si>
  <si>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</si>
  <si>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</si>
  <si>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</si>
  <si>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</si>
  <si>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</si>
  <si>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</si>
  <si>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</si>
  <si>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</si>
  <si>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</si>
  <si>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</si>
  <si>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</si>
  <si>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</si>
  <si>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</si>
  <si>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</si>
  <si>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</si>
  <si>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</si>
  <si>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</si>
  <si>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</si>
  <si>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</si>
  <si>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</si>
  <si>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</si>
  <si>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</si>
  <si>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</si>
  <si>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</si>
  <si>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</si>
  <si>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</si>
  <si>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</si>
  <si>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</si>
  <si>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</si>
  <si>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</si>
  <si>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</si>
  <si>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</si>
  <si>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</si>
  <si>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</si>
  <si>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</si>
  <si>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</si>
  <si>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</si>
  <si>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</si>
  <si>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</si>
  <si>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</si>
  <si>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</si>
  <si>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</si>
  <si>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</si>
  <si>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</si>
  <si>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</si>
  <si>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</si>
  <si>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</si>
  <si>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</si>
  <si>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</si>
  <si>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</si>
  <si>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</si>
  <si>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</si>
  <si>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</si>
  <si>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</si>
  <si>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</si>
  <si>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</si>
  <si>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</si>
  <si>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</si>
  <si>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</si>
  <si>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</si>
  <si>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</si>
  <si>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</si>
  <si>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</si>
  <si>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</si>
  <si>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</si>
  <si>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</si>
  <si>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</si>
  <si>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</si>
  <si>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</si>
  <si>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</si>
  <si>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</si>
  <si>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</si>
  <si>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</si>
  <si>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</si>
  <si>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</si>
  <si>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</si>
  <si>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</si>
  <si>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</si>
  <si>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</si>
  <si>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</si>
  <si>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</si>
  <si>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</si>
  <si>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</si>
  <si>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</si>
  <si>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</si>
  <si>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</si>
  <si>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</si>
  <si>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</si>
  <si>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</si>
  <si>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</si>
  <si>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</si>
  <si>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</si>
  <si>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</si>
  <si>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</si>
  <si>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</si>
  <si>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</si>
  <si>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</si>
  <si>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</si>
  <si>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</si>
  <si>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</si>
  <si>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</si>
  <si>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</si>
  <si>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</si>
  <si>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</si>
  <si>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</si>
  <si>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</si>
  <si>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</si>
  <si>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</si>
  <si>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</si>
  <si>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</si>
  <si>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</si>
  <si>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</si>
  <si>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</si>
  <si>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</si>
  <si>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</si>
  <si>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</si>
  <si>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</si>
  <si>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</si>
  <si>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</si>
  <si>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</si>
  <si>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</si>
  <si>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</si>
  <si>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</si>
  <si>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</si>
  <si>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</si>
  <si>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</si>
  <si>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</si>
  <si>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</si>
  <si>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</si>
  <si>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</si>
  <si>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</si>
  <si>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</si>
  <si>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</si>
  <si>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</si>
  <si>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</si>
  <si>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</si>
  <si>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</si>
  <si>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</si>
  <si>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</si>
  <si>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</si>
  <si>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</si>
  <si>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</si>
  <si>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</si>
  <si>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</si>
  <si>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</si>
  <si>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</si>
  <si>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</si>
  <si>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</si>
  <si>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</si>
  <si>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</si>
  <si>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</si>
  <si>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</si>
  <si>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</si>
  <si>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</si>
  <si>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</si>
  <si>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</si>
  <si>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</si>
  <si>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</si>
  <si>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</si>
  <si>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</si>
  <si>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</si>
  <si>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</si>
  <si>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</si>
  <si>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</si>
  <si>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</si>
  <si>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</si>
  <si>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</si>
  <si>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</si>
  <si>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</si>
  <si>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</si>
  <si>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</si>
  <si>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</si>
  <si>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</si>
  <si>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</si>
  <si>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</si>
  <si>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</si>
  <si>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</si>
  <si>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</si>
  <si>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</si>
  <si>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</si>
  <si>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</si>
  <si>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</si>
  <si>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</si>
  <si>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</si>
  <si>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</si>
  <si>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</si>
  <si>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</si>
  <si>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</si>
  <si>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</si>
  <si>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</si>
  <si>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</si>
  <si>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</si>
  <si>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</si>
  <si>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</si>
  <si>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</si>
  <si>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</si>
  <si>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</si>
  <si>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</si>
  <si>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</si>
  <si>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</si>
  <si>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</si>
  <si>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</si>
  <si>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</si>
  <si>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</si>
  <si>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</si>
  <si>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</si>
  <si>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</si>
  <si>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</si>
  <si>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</si>
  <si>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</si>
  <si>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</si>
  <si>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</si>
  <si>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</si>
  <si>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</si>
  <si>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</si>
  <si>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</si>
  <si>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</si>
  <si>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</si>
  <si>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</si>
  <si>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</si>
  <si>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</si>
  <si>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</si>
  <si>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</si>
  <si>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</si>
  <si>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</si>
  <si>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</si>
  <si>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</si>
  <si>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</si>
  <si>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</si>
  <si>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</si>
  <si>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</si>
  <si>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</si>
  <si>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</si>
  <si>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</si>
  <si>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</si>
  <si>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</si>
  <si>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</si>
  <si>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</si>
  <si>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</si>
  <si>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</si>
  <si>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</si>
  <si>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</si>
  <si>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</si>
  <si>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</si>
  <si>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</si>
  <si>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</si>
  <si>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</si>
  <si>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</si>
  <si>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</si>
  <si>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</si>
  <si>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</si>
  <si>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</si>
  <si>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</si>
  <si>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</si>
  <si>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</si>
  <si>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</si>
  <si>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</si>
  <si>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</si>
  <si>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</si>
  <si>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</si>
  <si>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</si>
  <si>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</si>
  <si>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</si>
  <si>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</si>
  <si>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</si>
  <si>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</si>
  <si>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</si>
  <si>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</si>
  <si>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</si>
  <si>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</si>
  <si>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</si>
  <si>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</si>
  <si>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</si>
  <si>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</si>
  <si>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</si>
  <si>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</si>
  <si>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</si>
  <si>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</si>
  <si>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</si>
  <si>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</si>
  <si>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</si>
  <si>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</si>
  <si>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</si>
  <si>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</si>
  <si>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</si>
  <si>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</si>
  <si>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</si>
  <si>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</si>
  <si>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</si>
  <si>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</si>
  <si>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</si>
  <si>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</si>
  <si>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</si>
  <si>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</si>
  <si>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</si>
  <si>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</si>
  <si>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</si>
  <si>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</si>
  <si>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</si>
  <si>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</si>
  <si>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</si>
  <si>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</si>
  <si>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</si>
  <si>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</si>
  <si>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</si>
  <si>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</si>
  <si>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</si>
  <si>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</si>
  <si>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</si>
  <si>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</si>
  <si>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</si>
  <si>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</si>
  <si>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</si>
  <si>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</si>
  <si>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</si>
  <si>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</si>
  <si>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</si>
  <si>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</si>
  <si>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</si>
  <si>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</si>
  <si>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</si>
  <si>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</si>
  <si>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</si>
  <si>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</si>
  <si>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</si>
  <si>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</si>
  <si>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</si>
  <si>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</si>
  <si>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</si>
  <si>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</si>
  <si>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</si>
  <si>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</si>
  <si>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</si>
  <si>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</si>
  <si>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</si>
  <si>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</si>
  <si>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</si>
  <si>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</si>
  <si>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</si>
  <si>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</si>
  <si>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</si>
  <si>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</si>
  <si>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</si>
  <si>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</si>
  <si>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</si>
  <si>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</si>
  <si>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</si>
  <si>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</si>
  <si>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</si>
  <si>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</si>
  <si>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</si>
  <si>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</si>
  <si>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</si>
  <si>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</si>
  <si>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</si>
  <si>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</si>
  <si>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</si>
  <si>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</si>
  <si>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</si>
  <si>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</si>
  <si>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</si>
  <si>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</si>
  <si>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</si>
  <si>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</si>
  <si>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</si>
  <si>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</si>
  <si>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</si>
  <si>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</si>
  <si>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</si>
  <si>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</si>
  <si>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</si>
  <si>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</si>
  <si>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</si>
  <si>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</si>
  <si>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</si>
  <si>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</si>
  <si>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</si>
  <si>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</si>
  <si>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</si>
  <si>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</si>
  <si>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</si>
  <si>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</si>
  <si>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</si>
  <si>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</si>
  <si>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</si>
  <si>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</si>
  <si>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</si>
  <si>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</si>
  <si>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</si>
  <si>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</si>
  <si>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</si>
  <si>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</si>
  <si>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</si>
  <si>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</si>
  <si>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</si>
  <si>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</si>
  <si>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</si>
  <si>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</si>
  <si>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</si>
  <si>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</si>
  <si>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</si>
  <si>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</si>
  <si>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</si>
  <si>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</si>
  <si>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</si>
  <si>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</si>
  <si>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</si>
  <si>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</si>
  <si>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</si>
  <si>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</si>
  <si>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</si>
  <si>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</si>
  <si>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</si>
  <si>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</si>
  <si>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</si>
  <si>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</si>
  <si>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</si>
  <si>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</si>
  <si>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</si>
  <si>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</si>
  <si>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</si>
  <si>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</si>
  <si>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</si>
  <si>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</si>
  <si>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</si>
  <si>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</si>
  <si>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</si>
  <si>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</si>
  <si>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</si>
  <si>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</si>
  <si>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</si>
  <si>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</si>
  <si>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</si>
  <si>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</si>
  <si>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</si>
  <si>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</si>
  <si>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</si>
  <si>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</si>
  <si>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</si>
  <si>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</si>
  <si>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</si>
  <si>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</si>
  <si>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</si>
  <si>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</si>
  <si>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</si>
  <si>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</si>
  <si>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</si>
  <si>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</si>
  <si>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</si>
  <si>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</si>
  <si>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</si>
  <si>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</si>
  <si>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</si>
  <si>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</si>
  <si>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</si>
  <si>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</si>
  <si>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</si>
  <si>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</si>
  <si>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</si>
  <si>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</si>
  <si>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</si>
  <si>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</si>
  <si>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</si>
  <si>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</si>
  <si>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</si>
  <si>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</si>
  <si>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</si>
  <si>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</si>
  <si>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</si>
  <si>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</si>
  <si>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</si>
  <si>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</si>
  <si>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</si>
  <si>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</si>
  <si>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</si>
  <si>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</si>
  <si>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</si>
  <si>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</si>
  <si>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</si>
  <si>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</si>
  <si>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</si>
  <si>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</si>
  <si>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</si>
  <si>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</si>
  <si>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</si>
  <si>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</si>
  <si>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</si>
  <si>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</si>
  <si>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</si>
  <si>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</si>
  <si>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</si>
  <si>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</si>
  <si>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</si>
  <si>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</si>
  <si>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</si>
  <si>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</si>
  <si>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</si>
  <si>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</si>
  <si>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</si>
  <si>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</si>
  <si>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</si>
  <si>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</si>
  <si>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</si>
  <si>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</si>
  <si>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</si>
  <si>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</si>
  <si>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</si>
  <si>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</si>
  <si>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</si>
  <si>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</si>
  <si>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</si>
  <si>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</si>
  <si>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</si>
  <si>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</si>
  <si>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</si>
  <si>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</si>
  <si>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</si>
  <si>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</si>
  <si>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</si>
  <si>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</si>
  <si>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</si>
  <si>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</si>
  <si>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</si>
  <si>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</si>
  <si>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</si>
  <si>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</si>
  <si>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</si>
  <si>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</si>
  <si>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</si>
  <si>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</si>
  <si>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</si>
  <si>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</si>
  <si>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</si>
  <si>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</si>
  <si>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</si>
  <si>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</si>
  <si>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</si>
  <si>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</si>
  <si>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</si>
  <si>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</si>
  <si>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</si>
  <si>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</si>
  <si>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</si>
  <si>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</si>
  <si>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</si>
  <si>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</si>
  <si>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</si>
  <si>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</si>
  <si>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</si>
  <si>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</si>
  <si>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</si>
  <si>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</si>
  <si>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</si>
  <si>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</si>
  <si>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</si>
  <si>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</si>
  <si>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</si>
  <si>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</si>
  <si>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</si>
  <si>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</si>
  <si>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</si>
  <si>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</si>
  <si>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</si>
  <si>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</si>
  <si>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</si>
  <si>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</si>
  <si>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</si>
  <si>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</si>
  <si>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</si>
  <si>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</si>
  <si>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</si>
  <si>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</si>
  <si>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</si>
  <si>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</si>
  <si>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</si>
  <si>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</si>
  <si>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</si>
  <si>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</si>
  <si>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</si>
  <si>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</si>
  <si>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</si>
  <si>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</si>
  <si>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</si>
  <si>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</si>
  <si>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</si>
  <si>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</si>
  <si>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</si>
  <si>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</si>
  <si>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</si>
  <si>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</si>
  <si>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</si>
  <si>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</si>
  <si>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</si>
  <si>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</si>
  <si>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</si>
  <si>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</si>
  <si>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</si>
  <si>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</si>
  <si>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</si>
  <si>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</si>
  <si>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</si>
  <si>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</si>
  <si>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</si>
  <si>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</si>
  <si>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</si>
  <si>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</si>
  <si>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</si>
  <si>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</si>
  <si>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</si>
  <si>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</si>
  <si>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</si>
  <si>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</si>
  <si>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</si>
  <si>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</si>
  <si>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</si>
  <si>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</si>
  <si>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</si>
  <si>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</si>
  <si>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</si>
  <si>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</si>
  <si>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</si>
  <si>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</si>
  <si>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</si>
  <si>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</si>
  <si>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</si>
  <si>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</si>
  <si>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</si>
  <si>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</si>
  <si>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</si>
  <si>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</si>
  <si>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</si>
  <si>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</si>
  <si>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</si>
  <si>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</si>
  <si>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</si>
  <si>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</si>
  <si>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</si>
  <si>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</si>
  <si>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</si>
  <si>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</si>
  <si>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</si>
  <si>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</si>
  <si>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</si>
  <si>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</si>
  <si>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</si>
  <si>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</si>
  <si>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</si>
  <si>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</si>
  <si>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</si>
  <si>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</si>
  <si>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</si>
  <si>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</si>
  <si>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</si>
  <si>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</si>
  <si>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</si>
  <si>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</si>
  <si>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</si>
  <si>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</si>
  <si>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</si>
  <si>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</si>
  <si>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</si>
  <si>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</si>
  <si>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</si>
  <si>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</si>
  <si>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</si>
  <si>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</si>
  <si>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</si>
  <si>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</si>
  <si>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</si>
  <si>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</si>
  <si>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</si>
  <si>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</si>
  <si>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</si>
  <si>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</si>
  <si>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</si>
  <si>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</si>
  <si>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</si>
  <si>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</si>
  <si>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</si>
  <si>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</si>
  <si>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</si>
  <si>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</si>
  <si>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</si>
  <si>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</si>
  <si>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</si>
  <si>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</si>
  <si>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</si>
  <si>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</si>
  <si>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</si>
  <si>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</si>
  <si>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</si>
  <si>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</si>
  <si>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</si>
  <si>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</si>
  <si>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</si>
  <si>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</si>
  <si>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</si>
  <si>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</si>
  <si>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</si>
  <si>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</si>
  <si>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</si>
  <si>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</si>
  <si>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</si>
  <si>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</si>
  <si>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</si>
  <si>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</si>
  <si>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</si>
  <si>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</si>
  <si>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</si>
  <si>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</si>
  <si>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</si>
  <si>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</si>
  <si>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</si>
  <si>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</si>
  <si>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</si>
  <si>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</si>
  <si>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</si>
  <si>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</si>
  <si>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</si>
  <si>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</si>
  <si>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</si>
  <si>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</si>
  <si>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</si>
  <si>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</si>
  <si>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</si>
  <si>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</si>
  <si>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</si>
  <si>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</si>
  <si>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</si>
  <si>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</si>
  <si>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</si>
  <si>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</si>
  <si>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</si>
  <si>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</si>
  <si>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</si>
  <si>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</si>
  <si>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</si>
  <si>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</si>
  <si>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</si>
  <si>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</si>
  <si>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</si>
  <si>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</si>
  <si>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</si>
  <si>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</si>
  <si>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</si>
  <si>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</si>
  <si>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</si>
  <si>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</si>
  <si>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</si>
  <si>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</si>
  <si>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</si>
  <si>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</si>
  <si>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</si>
  <si>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</si>
  <si>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</si>
  <si>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</si>
  <si>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</si>
  <si>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</si>
  <si>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</si>
  <si>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</si>
  <si>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</si>
  <si>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</si>
  <si>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</si>
  <si>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</si>
  <si>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</si>
  <si>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</si>
  <si>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</si>
  <si>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</si>
  <si>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</si>
  <si>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</si>
  <si>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</si>
  <si>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</si>
  <si>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</si>
  <si>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</si>
  <si>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</si>
  <si>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</si>
  <si>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</si>
  <si>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</si>
  <si>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</si>
  <si>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</si>
  <si>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</si>
  <si>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</si>
  <si>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</si>
  <si>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</si>
  <si>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</si>
  <si>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</si>
  <si>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</si>
  <si>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</si>
  <si>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</si>
  <si>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</si>
  <si>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</si>
  <si>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</si>
  <si>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</si>
  <si>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</si>
  <si>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</si>
  <si>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</si>
  <si>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</si>
  <si>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</si>
  <si>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</si>
  <si>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</si>
  <si>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</si>
  <si>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</si>
  <si>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</si>
  <si>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</si>
  <si>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</si>
  <si>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</si>
  <si>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</si>
  <si>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</si>
  <si>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</si>
  <si>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</si>
  <si>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</si>
  <si>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</si>
  <si>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</si>
  <si>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</si>
  <si>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</si>
  <si>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</si>
  <si>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</si>
  <si>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</si>
  <si>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</si>
  <si>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</si>
  <si>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</si>
  <si>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</si>
  <si>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</si>
  <si>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</si>
  <si>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</si>
  <si>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</si>
  <si>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</si>
  <si>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</si>
  <si>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</si>
  <si>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</si>
  <si>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</si>
  <si>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</si>
  <si>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</si>
  <si>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</si>
  <si>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</si>
  <si>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</si>
  <si>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</si>
  <si>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</si>
  <si>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</si>
  <si>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</si>
  <si>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</si>
  <si>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</si>
  <si>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</si>
  <si>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</si>
  <si>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</si>
  <si>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</si>
  <si>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</si>
  <si>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</si>
  <si>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</si>
  <si>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</si>
  <si>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</si>
  <si>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</si>
  <si>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</si>
  <si>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</si>
  <si>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</si>
  <si>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</si>
  <si>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</si>
  <si>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</si>
  <si>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</si>
  <si>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</si>
  <si>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</si>
  <si>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</si>
  <si>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</si>
  <si>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</si>
  <si>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</si>
  <si>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</si>
  <si>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</si>
  <si>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</si>
  <si>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</si>
  <si>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</si>
  <si>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</si>
  <si>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</si>
  <si>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</si>
  <si>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</si>
  <si>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</si>
  <si>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</si>
  <si>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</si>
  <si>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</si>
  <si>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</si>
  <si>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</si>
  <si>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</si>
  <si>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</si>
  <si>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</si>
  <si>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</si>
  <si>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</si>
  <si>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</si>
  <si>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</si>
  <si>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</si>
  <si>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</si>
  <si>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</si>
  <si>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</si>
  <si>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</si>
  <si>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</si>
  <si>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</si>
  <si>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</si>
  <si>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</si>
  <si>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</si>
  <si>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</si>
  <si>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</si>
  <si>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</si>
  <si>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</si>
  <si>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</si>
  <si>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</si>
  <si>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</si>
  <si>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</si>
  <si>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</si>
  <si>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</si>
  <si>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</si>
  <si>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</si>
  <si>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</si>
  <si>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</si>
  <si>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</si>
  <si>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</si>
  <si>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</si>
  <si>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</si>
  <si>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</si>
  <si>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</si>
  <si>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</si>
  <si>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</si>
  <si>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</si>
  <si>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</si>
  <si>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</si>
  <si>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</si>
  <si>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</si>
  <si>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</si>
  <si>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</si>
  <si>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</si>
  <si>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</si>
  <si>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</si>
  <si>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</si>
  <si>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</si>
  <si>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</si>
  <si>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</si>
  <si>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</si>
  <si>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</si>
  <si>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</si>
  <si>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</si>
  <si>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</si>
  <si>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</si>
  <si>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</si>
  <si>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</si>
  <si>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</si>
  <si>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</si>
  <si>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</si>
  <si>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</si>
  <si>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</si>
  <si>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</si>
  <si>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</si>
  <si>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</si>
  <si>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</si>
  <si>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</si>
  <si>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</si>
  <si>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</si>
  <si>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</si>
  <si>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</si>
  <si>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</si>
  <si>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</si>
  <si>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</si>
  <si>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</si>
  <si>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</si>
  <si>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</si>
  <si>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</si>
  <si>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</si>
  <si>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</si>
  <si>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</si>
  <si>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</si>
  <si>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</si>
  <si>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</si>
  <si>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</si>
  <si>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</si>
  <si>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</si>
  <si>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</si>
  <si>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</si>
  <si>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</si>
  <si>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</si>
  <si>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</si>
  <si>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</si>
  <si>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</si>
  <si>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</si>
  <si>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</si>
  <si>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</si>
  <si>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</si>
  <si>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</si>
  <si>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</si>
  <si>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</si>
  <si>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</si>
  <si>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</si>
  <si>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</si>
  <si>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</si>
  <si>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</si>
  <si>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</si>
  <si>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</si>
  <si>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</si>
  <si>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</si>
  <si>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</si>
  <si>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</si>
  <si>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</si>
  <si>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</si>
  <si>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</si>
  <si>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</si>
  <si>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</si>
  <si>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</si>
  <si>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</si>
  <si>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</si>
  <si>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</si>
  <si>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</si>
  <si>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</si>
  <si>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</si>
  <si>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</si>
  <si>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</si>
  <si>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</si>
  <si>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</si>
  <si>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</si>
  <si>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</si>
  <si>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</si>
  <si>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</si>
  <si>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</si>
  <si>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</si>
  <si>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</si>
  <si>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</si>
  <si>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</si>
  <si>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</si>
  <si>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</si>
  <si>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</si>
  <si>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</si>
  <si>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</si>
  <si>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</si>
  <si>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</si>
  <si>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</si>
  <si>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</si>
  <si>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</si>
  <si>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</si>
  <si>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</si>
  <si>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</si>
  <si>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</si>
  <si>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</si>
  <si>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</si>
  <si>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</si>
  <si>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</si>
  <si>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</si>
  <si>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</si>
  <si>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</si>
  <si>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</si>
  <si>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</si>
  <si>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</si>
  <si>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</si>
  <si>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</si>
  <si>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</si>
  <si>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</si>
  <si>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</si>
  <si>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</si>
  <si>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</si>
  <si>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</si>
  <si>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</si>
  <si>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</si>
  <si>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</si>
  <si>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</si>
  <si>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</si>
  <si>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</si>
  <si>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</si>
  <si>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</si>
  <si>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</si>
  <si>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</si>
  <si>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</si>
  <si>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</si>
  <si>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</si>
  <si>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</si>
  <si>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</si>
  <si>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</si>
  <si>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</si>
  <si>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</si>
  <si>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</si>
  <si>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</si>
  <si>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</si>
  <si>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</si>
  <si>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</si>
  <si>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</si>
  <si>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</si>
  <si>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</si>
  <si>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</si>
  <si>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</si>
  <si>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</si>
  <si>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</si>
  <si>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</si>
  <si>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</si>
  <si>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</si>
  <si>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</si>
  <si>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</si>
  <si>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</si>
  <si>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</si>
  <si>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</si>
  <si>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</si>
  <si>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</si>
  <si>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</si>
  <si>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</si>
  <si>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</si>
  <si>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</si>
  <si>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</si>
  <si>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</si>
  <si>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</si>
  <si>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</si>
  <si>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</si>
  <si>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</si>
  <si>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</si>
  <si>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</si>
  <si>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</si>
  <si>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</si>
  <si>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</si>
  <si>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</si>
  <si>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</si>
  <si>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</si>
  <si>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</si>
  <si>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</si>
  <si>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</si>
  <si>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</si>
  <si>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</si>
  <si>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</si>
  <si>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</si>
  <si>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</si>
  <si>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</si>
  <si>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</si>
  <si>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</si>
  <si>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</si>
  <si>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</si>
  <si>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</si>
  <si>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</si>
  <si>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</si>
  <si>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</si>
  <si>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</si>
  <si>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</si>
  <si>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</si>
  <si>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</si>
  <si>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</si>
  <si>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</si>
  <si>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</si>
  <si>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</si>
  <si>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</si>
  <si>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</si>
  <si>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</si>
  <si>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</si>
  <si>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</si>
  <si>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</si>
  <si>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</si>
  <si>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</si>
  <si>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</si>
  <si>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</si>
  <si>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</si>
  <si>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</si>
  <si>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</si>
  <si>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</si>
  <si>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</si>
  <si>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</si>
  <si>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</si>
  <si>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</si>
  <si>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</si>
  <si>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</si>
  <si>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</si>
  <si>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</si>
  <si>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</si>
  <si>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</si>
  <si>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</si>
  <si>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</si>
  <si>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</si>
  <si>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</si>
  <si>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</si>
  <si>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</si>
  <si>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</si>
  <si>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</si>
  <si>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</si>
  <si>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</si>
  <si>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</si>
  <si>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</si>
  <si>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</si>
  <si>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</si>
  <si>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</si>
  <si>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</si>
  <si>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</si>
  <si>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</si>
  <si>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</si>
  <si>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</si>
  <si>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</si>
  <si>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</si>
  <si>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</si>
  <si>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</si>
  <si>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</si>
  <si>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</si>
  <si>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</si>
  <si>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</si>
  <si>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</si>
  <si>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</si>
  <si>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</si>
  <si>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</si>
  <si>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</si>
  <si>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</si>
  <si>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</si>
  <si>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</si>
  <si>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</si>
  <si>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</si>
  <si>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</si>
  <si>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</si>
  <si>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</si>
  <si>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</si>
  <si>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</si>
  <si>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</si>
  <si>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</si>
  <si>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</si>
  <si>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</si>
  <si>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</si>
  <si>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</si>
  <si>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</si>
  <si>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</si>
  <si>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</si>
  <si>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</si>
  <si>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</si>
  <si>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</si>
  <si>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</si>
  <si>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</si>
  <si>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</si>
  <si>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</si>
  <si>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</si>
  <si>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</si>
  <si>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</si>
  <si>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</si>
  <si>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</si>
  <si>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</si>
  <si>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</si>
  <si>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</si>
  <si>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</si>
  <si>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</si>
  <si>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</si>
  <si>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</si>
  <si>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</si>
  <si>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</si>
  <si>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</si>
  <si>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</si>
  <si>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</si>
  <si>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</si>
  <si>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</si>
  <si>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</si>
  <si>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</si>
  <si>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</si>
  <si>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</si>
  <si>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</si>
  <si>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</si>
  <si>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</si>
  <si>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</si>
  <si>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</si>
  <si>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</si>
  <si>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</si>
  <si>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</si>
  <si>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</si>
  <si>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</si>
  <si>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</si>
  <si>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</si>
  <si>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</si>
  <si>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</si>
  <si>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</si>
  <si>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</si>
  <si>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</si>
  <si>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</si>
  <si>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</si>
  <si>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</si>
  <si>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</si>
  <si>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</si>
  <si>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</si>
  <si>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</si>
  <si>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</si>
  <si>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</si>
  <si>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</si>
  <si>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</si>
  <si>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</si>
  <si>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</si>
  <si>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</si>
  <si>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</si>
  <si>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</si>
  <si>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</si>
  <si>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</si>
  <si>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</si>
  <si>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</si>
  <si>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</si>
  <si>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</si>
  <si>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</si>
  <si>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</si>
  <si>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</si>
  <si>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</si>
  <si>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</si>
  <si>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</si>
  <si>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</si>
  <si>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</si>
  <si>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</si>
  <si>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</si>
  <si>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</si>
  <si>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</si>
  <si>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</si>
  <si>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</si>
  <si>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</si>
  <si>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</si>
  <si>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</si>
  <si>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</si>
  <si>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</si>
  <si>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</si>
  <si>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</si>
  <si>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</si>
  <si>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</si>
  <si>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</si>
  <si>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</si>
  <si>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</si>
  <si>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</si>
  <si>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</si>
  <si>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</si>
  <si>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</si>
  <si>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</si>
  <si>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</si>
  <si>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</si>
  <si>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</si>
  <si>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</si>
  <si>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</si>
  <si>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</si>
  <si>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</si>
  <si>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</si>
  <si>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</si>
  <si>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</si>
  <si>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</si>
  <si>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</si>
  <si>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</si>
  <si>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</si>
  <si>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</si>
  <si>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</si>
  <si>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</si>
  <si>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</si>
  <si>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</si>
  <si>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</si>
  <si>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</si>
  <si>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</si>
  <si>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</si>
  <si>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</si>
  <si>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</si>
  <si>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</si>
  <si>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</si>
  <si>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</si>
  <si>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</si>
  <si>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</si>
  <si>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</si>
  <si>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</si>
  <si>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</si>
  <si>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</si>
  <si>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</si>
  <si>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</si>
  <si>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</si>
  <si>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</si>
  <si>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</si>
  <si>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</si>
  <si>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</si>
  <si>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</si>
  <si>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</si>
  <si>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</si>
  <si>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</si>
  <si>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</si>
  <si>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</si>
  <si>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</si>
  <si>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</si>
  <si>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</si>
  <si>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</si>
  <si>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</si>
  <si>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</si>
  <si>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</si>
  <si>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</si>
  <si>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</si>
  <si>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</si>
  <si>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</si>
  <si>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</si>
  <si>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</si>
  <si>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</si>
  <si>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</si>
  <si>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</si>
  <si>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</si>
  <si>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</si>
  <si>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</si>
  <si>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</si>
  <si>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</si>
  <si>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</si>
  <si>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</si>
  <si>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</si>
  <si>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</si>
  <si>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</si>
  <si>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</si>
  <si>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</si>
  <si>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</si>
  <si>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</si>
  <si>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</si>
  <si>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</si>
  <si>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</si>
  <si>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</si>
  <si>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</si>
  <si>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</si>
  <si>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</si>
  <si>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</si>
  <si>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</si>
  <si>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</si>
  <si>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</si>
  <si>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</si>
  <si>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</si>
  <si>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</si>
  <si>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</si>
  <si>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</si>
  <si>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</si>
  <si>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</si>
  <si>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</si>
  <si>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</si>
  <si>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</si>
  <si>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</si>
  <si>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</si>
  <si>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</si>
  <si>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</si>
  <si>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</si>
  <si>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</si>
  <si>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</si>
  <si>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</si>
  <si>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</si>
  <si>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</si>
  <si>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</si>
  <si>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</si>
  <si>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</si>
  <si>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</si>
  <si>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</si>
  <si>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</si>
  <si>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</si>
  <si>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</si>
  <si>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</si>
  <si>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</si>
  <si>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</si>
  <si>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</si>
  <si>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</si>
  <si>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</si>
  <si>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</si>
  <si>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</si>
  <si>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</si>
  <si>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</si>
  <si>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</si>
  <si>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</si>
  <si>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</si>
  <si>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</si>
  <si>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</si>
  <si>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</si>
  <si>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</si>
  <si>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</si>
  <si>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</si>
  <si>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</si>
  <si>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</si>
  <si>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</si>
  <si>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</si>
  <si>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</si>
  <si>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</si>
  <si>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</si>
  <si>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</si>
  <si>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</si>
  <si>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</si>
  <si>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</si>
  <si>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</si>
  <si>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</si>
  <si>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</si>
  <si>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</si>
  <si>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</si>
  <si>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</si>
  <si>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</si>
  <si>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</si>
  <si>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</si>
  <si>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</si>
  <si>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</si>
  <si>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</si>
  <si>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</si>
  <si>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</si>
  <si>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</si>
  <si>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</si>
  <si>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</si>
  <si>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</si>
  <si>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</si>
  <si>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</si>
  <si>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</si>
  <si>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</si>
  <si>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</si>
  <si>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</si>
  <si>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</si>
  <si>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</si>
  <si>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</si>
  <si>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</si>
  <si>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</si>
  <si>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</si>
  <si>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</si>
  <si>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</si>
  <si>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</si>
  <si>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</si>
  <si>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</si>
  <si>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</si>
  <si>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</si>
  <si>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</si>
  <si>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</si>
  <si>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</si>
  <si>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</si>
  <si>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</si>
  <si>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</si>
  <si>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</si>
  <si>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</si>
  <si>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</si>
  <si>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</si>
  <si>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</si>
  <si>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</si>
  <si>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</si>
  <si>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</si>
  <si>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</si>
  <si>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</si>
  <si>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</si>
  <si>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</si>
  <si>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</si>
  <si>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</si>
  <si>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</si>
  <si>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</si>
  <si>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</si>
  <si>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</si>
  <si>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</si>
  <si>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</si>
  <si>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</si>
  <si>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</si>
  <si>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</si>
  <si>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</si>
  <si>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</si>
  <si>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</si>
  <si>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</si>
  <si>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</si>
  <si>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</si>
  <si>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</si>
  <si>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</si>
  <si>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</si>
  <si>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</si>
  <si>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</si>
  <si>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</si>
  <si>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</si>
  <si>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</si>
  <si>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</si>
  <si>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</si>
  <si>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</si>
  <si>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</si>
  <si>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</si>
  <si>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</si>
  <si>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</si>
  <si>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</si>
  <si>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</si>
  <si>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</si>
  <si>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</si>
  <si>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</si>
  <si>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</si>
  <si>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</si>
  <si>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</si>
  <si>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</si>
  <si>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</si>
  <si>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</si>
  <si>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</si>
  <si>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</si>
  <si>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</si>
  <si>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</si>
  <si>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</si>
  <si>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</si>
  <si>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</si>
  <si>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</si>
  <si>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</si>
  <si>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</si>
  <si>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</si>
  <si>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</si>
  <si>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</si>
  <si>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</si>
  <si>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</si>
  <si>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</si>
  <si>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</si>
  <si>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</si>
  <si>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</si>
  <si>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</si>
  <si>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</si>
  <si>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</si>
  <si>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</si>
  <si>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</si>
  <si>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</si>
  <si>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</si>
  <si>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</si>
  <si>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</si>
  <si>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</si>
  <si>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</si>
  <si>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</si>
  <si>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</si>
  <si>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</si>
  <si>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</si>
  <si>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</si>
  <si>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</si>
  <si>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</si>
  <si>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</si>
  <si>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</si>
  <si>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</si>
  <si>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</si>
  <si>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</si>
  <si>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</si>
  <si>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</si>
  <si>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</si>
  <si>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</si>
  <si>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</si>
  <si>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</si>
  <si>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</si>
  <si>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</si>
  <si>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</si>
  <si>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</si>
  <si>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</si>
  <si>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</si>
  <si>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</si>
  <si>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</si>
  <si>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</si>
  <si>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</si>
  <si>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</si>
  <si>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</si>
  <si>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</si>
  <si>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</si>
  <si>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</si>
  <si>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</si>
  <si>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</si>
  <si>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</si>
  <si>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</si>
  <si>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</si>
  <si>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</si>
  <si>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</si>
  <si>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</si>
  <si>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</si>
  <si>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</si>
  <si>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</si>
  <si>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</si>
  <si>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</si>
  <si>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</si>
  <si>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</si>
  <si>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</si>
  <si>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</si>
  <si>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</si>
  <si>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</si>
  <si>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</si>
  <si>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</si>
  <si>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</si>
  <si>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</si>
  <si>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</si>
  <si>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</si>
  <si>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</si>
  <si>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</si>
  <si>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</si>
  <si>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</si>
  <si>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</si>
  <si>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</si>
  <si>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</si>
  <si>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</si>
  <si>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</si>
  <si>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</si>
  <si>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</si>
  <si>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</si>
  <si>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</si>
  <si>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</si>
  <si>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</si>
  <si>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</si>
  <si>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</si>
  <si>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</si>
  <si>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</si>
  <si>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</si>
  <si>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</si>
  <si>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</si>
  <si>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</si>
  <si>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</si>
  <si>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</si>
  <si>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</si>
  <si>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</si>
  <si>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</si>
  <si>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</si>
  <si>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</si>
  <si>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</si>
  <si>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</si>
  <si>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</si>
  <si>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</si>
  <si>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</si>
  <si>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</si>
  <si>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</si>
  <si>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</si>
  <si>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</si>
  <si>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</si>
  <si>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</si>
  <si>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</si>
  <si>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</si>
  <si>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</si>
  <si>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</si>
  <si>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</si>
  <si>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</si>
  <si>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</si>
  <si>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</si>
  <si>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</si>
  <si>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</si>
  <si>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</si>
  <si>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</si>
  <si>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</si>
  <si>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</si>
  <si>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</si>
  <si>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</si>
  <si>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</si>
  <si>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</si>
  <si>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</si>
  <si>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</si>
  <si>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</si>
  <si>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</si>
  <si>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</si>
  <si>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</si>
  <si>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</si>
  <si>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</si>
  <si>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</si>
  <si>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</si>
  <si>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</si>
  <si>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</si>
  <si>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</si>
  <si>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</si>
  <si>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</si>
  <si>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</si>
  <si>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</si>
  <si>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</si>
  <si>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</si>
  <si>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</si>
  <si>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</si>
  <si>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</si>
  <si>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</si>
  <si>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</si>
  <si>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</si>
  <si>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</si>
  <si>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</si>
  <si>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</si>
  <si>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</si>
  <si>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</si>
  <si>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</si>
  <si>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</si>
  <si>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</si>
  <si>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</si>
  <si>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</si>
  <si>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</si>
  <si>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</si>
  <si>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</si>
  <si>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</si>
  <si>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</si>
  <si>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</si>
  <si>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</si>
  <si>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</si>
  <si>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</si>
  <si>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</si>
  <si>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</si>
  <si>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</si>
  <si>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</si>
  <si>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</si>
  <si>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</si>
  <si>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</si>
  <si>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</si>
  <si>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</si>
  <si>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</si>
  <si>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</si>
  <si>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</si>
  <si>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</si>
  <si>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</si>
  <si>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</si>
  <si>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</si>
  <si>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</si>
  <si>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</si>
  <si>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</si>
  <si>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</si>
  <si>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</si>
  <si>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</si>
  <si>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</si>
  <si>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</si>
  <si>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</si>
  <si>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</si>
  <si>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</si>
  <si>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</si>
  <si>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</si>
  <si>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</si>
  <si>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</si>
  <si>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</si>
  <si>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</si>
  <si>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</si>
  <si>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</si>
  <si>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</si>
  <si>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</si>
  <si>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</si>
  <si>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</si>
  <si>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</si>
  <si>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</si>
  <si>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</si>
  <si>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</si>
  <si>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</si>
  <si>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</si>
  <si>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</si>
  <si>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</si>
  <si>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</si>
  <si>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</si>
  <si>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</si>
  <si>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</si>
  <si>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</si>
  <si>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</si>
  <si>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</si>
  <si>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</si>
  <si>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</si>
  <si>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</si>
  <si>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</si>
  <si>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</si>
  <si>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</si>
  <si>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</si>
  <si>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</si>
  <si>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</si>
  <si>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</si>
  <si>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</si>
  <si>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</si>
  <si>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</si>
  <si>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</si>
  <si>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</si>
  <si>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</si>
  <si>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</si>
  <si>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</si>
  <si>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</si>
  <si>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</si>
  <si>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</si>
  <si>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</si>
  <si>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</si>
  <si>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</si>
  <si>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</si>
  <si>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</si>
  <si>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</si>
  <si>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</si>
  <si>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</si>
  <si>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</si>
  <si>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</si>
  <si>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</si>
  <si>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</si>
  <si>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</si>
  <si>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</si>
  <si>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</si>
  <si>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</si>
  <si>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</si>
  <si>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</si>
  <si>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</si>
  <si>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</si>
  <si>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</si>
  <si>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</si>
  <si>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</si>
  <si>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</si>
  <si>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</si>
  <si>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</si>
  <si>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</si>
  <si>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</si>
  <si>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</si>
  <si>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</si>
  <si>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</si>
  <si>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</si>
  <si>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</si>
  <si>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</si>
  <si>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</si>
  <si>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</si>
  <si>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</si>
  <si>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</si>
  <si>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</si>
  <si>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</si>
  <si>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</si>
  <si>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</si>
  <si>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</si>
  <si>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</si>
  <si>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</si>
  <si>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</si>
  <si>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</si>
  <si>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</si>
  <si>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</si>
  <si>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</si>
  <si>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</si>
  <si>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</si>
  <si>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</si>
  <si>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</si>
  <si>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</si>
  <si>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</si>
  <si>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</si>
  <si>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</si>
  <si>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</si>
  <si>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</si>
  <si>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</si>
  <si>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</si>
  <si>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</si>
  <si>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</si>
  <si>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</si>
  <si>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</si>
  <si>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</si>
  <si>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</si>
  <si>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</si>
  <si>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</si>
  <si>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</si>
  <si>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</si>
  <si>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</si>
  <si>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</si>
  <si>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</si>
  <si>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</si>
  <si>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</si>
  <si>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</si>
  <si>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</si>
  <si>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</si>
  <si>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</si>
  <si>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</si>
  <si>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</si>
  <si>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</si>
  <si>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</si>
  <si>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</si>
  <si>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</si>
  <si>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</si>
  <si>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</si>
  <si>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</si>
  <si>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</si>
  <si>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</si>
  <si>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</si>
  <si>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</si>
  <si>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</si>
  <si>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</si>
  <si>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</si>
  <si>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</si>
  <si>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</si>
  <si>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</si>
  <si>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</si>
  <si>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</si>
  <si>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</si>
  <si>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</si>
  <si>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</si>
  <si>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</si>
  <si>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</si>
  <si>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</si>
  <si>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</si>
  <si>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</si>
  <si>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</si>
  <si>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</si>
  <si>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</si>
  <si>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</si>
  <si>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</si>
  <si>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</si>
  <si>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</si>
  <si>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</si>
  <si>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</si>
  <si>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</si>
  <si>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</si>
  <si>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</si>
  <si>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</si>
  <si>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</si>
  <si>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</si>
  <si>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</si>
  <si>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</si>
  <si>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</si>
  <si>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</si>
  <si>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</si>
  <si>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</si>
  <si>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</si>
  <si>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</si>
  <si>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</si>
  <si>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</si>
  <si>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</si>
  <si>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</si>
  <si>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</si>
  <si>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</si>
  <si>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</si>
  <si>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</si>
  <si>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</si>
  <si>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</si>
  <si>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</si>
  <si>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</si>
  <si>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</si>
  <si>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</si>
  <si>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</si>
  <si>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</si>
  <si>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</si>
  <si>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</si>
  <si>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</si>
  <si>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</si>
  <si>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</si>
  <si>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</si>
  <si>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</si>
  <si>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</si>
  <si>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</si>
  <si>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</si>
  <si>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</si>
  <si>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</si>
  <si>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</si>
  <si>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</si>
  <si>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</si>
  <si>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</si>
  <si>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</si>
  <si>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</si>
  <si>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</si>
  <si>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</si>
  <si>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</si>
  <si>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</si>
  <si>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</si>
  <si>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</si>
  <si>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</si>
  <si>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</si>
  <si>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</si>
  <si>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</si>
  <si>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</si>
  <si>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</si>
  <si>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</si>
  <si>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</si>
  <si>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</si>
  <si>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</si>
  <si>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</si>
  <si>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</si>
  <si>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</si>
  <si>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</si>
  <si>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</si>
  <si>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</si>
  <si>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</si>
  <si>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</si>
  <si>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</si>
  <si>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</si>
  <si>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</si>
  <si>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</si>
  <si>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</si>
  <si>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</si>
  <si>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</si>
  <si>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</si>
  <si>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</si>
  <si>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</si>
  <si>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</si>
  <si>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</si>
  <si>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</si>
  <si>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</si>
  <si>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</si>
  <si>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</si>
  <si>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</si>
  <si>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</si>
  <si>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</si>
  <si>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</si>
  <si>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</si>
  <si>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</si>
  <si>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</si>
  <si>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</si>
  <si>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</si>
  <si>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</si>
  <si>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</si>
  <si>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</si>
  <si>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</si>
  <si>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</si>
  <si>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</si>
  <si>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</si>
  <si>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</si>
  <si>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</si>
  <si>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</si>
  <si>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</si>
  <si>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</si>
  <si>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</si>
  <si>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</si>
  <si>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</si>
  <si>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</si>
  <si>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</si>
  <si>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</si>
  <si>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</si>
  <si>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</si>
  <si>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</si>
  <si>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</si>
  <si>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</si>
  <si>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</si>
  <si>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</si>
  <si>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</si>
  <si>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</si>
  <si>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</si>
  <si>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</si>
  <si>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</si>
  <si>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</si>
  <si>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</si>
  <si>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</si>
  <si>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</si>
  <si>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</si>
  <si>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</si>
  <si>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</si>
  <si>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</si>
  <si>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</si>
  <si>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</si>
  <si>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</si>
  <si>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</si>
  <si>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</si>
  <si>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</si>
  <si>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</si>
  <si>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</si>
  <si>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</si>
  <si>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</si>
  <si>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</si>
  <si>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</si>
  <si>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</si>
  <si>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</si>
  <si>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</si>
  <si>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</si>
  <si>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</si>
  <si>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</si>
  <si>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</si>
  <si>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</si>
  <si>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</si>
  <si>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</si>
  <si>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</si>
  <si>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</si>
  <si>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</si>
  <si>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</si>
  <si>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</si>
  <si>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</si>
  <si>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</si>
  <si>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</si>
  <si>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</si>
  <si>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</si>
  <si>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</si>
  <si>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</si>
  <si>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</si>
  <si>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</si>
  <si>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</si>
  <si>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</si>
  <si>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</si>
  <si>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</si>
  <si>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</si>
  <si>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</si>
  <si>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</si>
  <si>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</si>
  <si>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</si>
  <si>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</si>
  <si>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</si>
  <si>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</si>
  <si>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</si>
  <si>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</si>
  <si>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</si>
  <si>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</si>
  <si>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</si>
  <si>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</si>
  <si>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</si>
  <si>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</si>
  <si>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</si>
  <si>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</si>
  <si>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</si>
  <si>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</si>
  <si>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</si>
  <si>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</si>
  <si>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</si>
  <si>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</si>
  <si>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</si>
  <si>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</si>
  <si>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</si>
  <si>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</si>
  <si>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</si>
  <si>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</si>
  <si>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</si>
  <si>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</si>
  <si>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</si>
  <si>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</si>
  <si>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</si>
  <si>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</si>
  <si>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</si>
  <si>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</si>
  <si>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</si>
  <si>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</si>
  <si>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</si>
  <si>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</si>
  <si>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</si>
  <si>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</si>
  <si>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</si>
  <si>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</si>
  <si>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</si>
  <si>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</si>
  <si>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</si>
  <si>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</si>
  <si>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</si>
  <si>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</si>
  <si>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</si>
  <si>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</si>
  <si>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</si>
  <si>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</si>
  <si>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</si>
  <si>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</si>
  <si>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</si>
  <si>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</si>
  <si>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</si>
  <si>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</si>
  <si>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</si>
  <si>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</si>
  <si>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</si>
  <si>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</si>
  <si>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</si>
  <si>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</si>
  <si>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</si>
  <si>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</si>
  <si>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</si>
  <si>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</si>
  <si>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</si>
  <si>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</si>
  <si>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</si>
  <si>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</si>
  <si>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</si>
  <si>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</si>
  <si>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</si>
  <si>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</si>
  <si>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</si>
  <si>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</si>
  <si>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</si>
  <si>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</si>
  <si>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</si>
  <si>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</si>
  <si>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</si>
  <si>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</si>
  <si>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</si>
  <si>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</si>
  <si>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</si>
  <si>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</si>
  <si>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</si>
  <si>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</si>
  <si>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</si>
  <si>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</si>
  <si>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</si>
  <si>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</si>
  <si>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</si>
  <si>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</si>
  <si>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</si>
  <si>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</si>
  <si>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</si>
  <si>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</si>
  <si>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</si>
  <si>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</si>
  <si>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</si>
  <si>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</si>
  <si>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</si>
  <si>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</si>
  <si>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</si>
  <si>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</si>
  <si>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</si>
  <si>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</si>
  <si>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</si>
  <si>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</si>
  <si>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</si>
  <si>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</si>
  <si>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</si>
  <si>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</si>
  <si>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</si>
  <si>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</si>
  <si>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</si>
  <si>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</si>
  <si>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</si>
  <si>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</si>
  <si>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</si>
  <si>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</si>
  <si>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</si>
  <si>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</si>
  <si>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</si>
  <si>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</si>
  <si>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</si>
  <si>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</si>
  <si>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</si>
  <si>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</si>
  <si>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</si>
  <si>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</si>
  <si>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</si>
  <si>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</si>
  <si>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</si>
  <si>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</si>
  <si>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</si>
  <si>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</si>
  <si>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</si>
  <si>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</si>
  <si>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</si>
  <si>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</si>
  <si>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</si>
  <si>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</si>
  <si>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</si>
  <si>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</si>
  <si>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</si>
  <si>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</si>
  <si>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</si>
  <si>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</si>
  <si>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</si>
  <si>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</si>
  <si>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</si>
  <si>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</si>
  <si>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</si>
  <si>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</si>
  <si>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</si>
  <si>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</si>
  <si>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</si>
  <si>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</si>
  <si>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</si>
  <si>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</si>
  <si>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</si>
  <si>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</si>
  <si>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</si>
  <si>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</si>
  <si>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</si>
  <si>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</si>
  <si>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</si>
  <si>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</si>
  <si>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</si>
  <si>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</si>
  <si>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</si>
  <si>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</si>
  <si>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</si>
  <si>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</si>
  <si>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</si>
  <si>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</si>
  <si>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</si>
  <si>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</si>
  <si>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</si>
  <si>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</si>
  <si>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</si>
  <si>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</si>
  <si>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</si>
  <si>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</si>
  <si>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</si>
  <si>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</si>
  <si>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</si>
  <si>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</si>
  <si>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</si>
  <si>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</si>
  <si>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</si>
  <si>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</si>
  <si>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</si>
  <si>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</si>
  <si>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</si>
  <si>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</si>
  <si>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</si>
  <si>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</si>
  <si>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</si>
  <si>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</si>
  <si>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</si>
  <si>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</si>
  <si>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</si>
  <si>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</si>
  <si>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</si>
  <si>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</si>
  <si>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</si>
  <si>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</si>
  <si>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</si>
  <si>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</si>
  <si>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</si>
  <si>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</si>
  <si>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</si>
  <si>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</si>
  <si>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</si>
  <si>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</si>
  <si>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</si>
  <si>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</si>
  <si>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</si>
  <si>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</si>
  <si>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</si>
  <si>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</si>
  <si>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</si>
  <si>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</si>
  <si>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</si>
  <si>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</si>
  <si>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</si>
  <si>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</si>
  <si>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</si>
  <si>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</si>
  <si>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</si>
  <si>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</si>
  <si>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</si>
  <si>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</si>
  <si>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</si>
  <si>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</si>
  <si>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</si>
  <si>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</si>
  <si>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</si>
  <si>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</si>
  <si>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</si>
  <si>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</si>
  <si>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</si>
  <si>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</si>
  <si>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</si>
  <si>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</si>
  <si>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</si>
  <si>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</si>
  <si>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</si>
  <si>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</si>
  <si>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</si>
  <si>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</si>
  <si>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</si>
  <si>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</si>
  <si>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</si>
  <si>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</si>
  <si>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</si>
  <si>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</si>
  <si>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</si>
  <si>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</si>
  <si>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</si>
  <si>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</si>
  <si>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</si>
  <si>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</si>
  <si>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</si>
  <si>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</si>
  <si>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</si>
  <si>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</si>
  <si>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</si>
  <si>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</si>
  <si>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</si>
  <si>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</si>
  <si>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</si>
  <si>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</si>
  <si>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</si>
  <si>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</si>
  <si>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</si>
  <si>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</si>
  <si>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</si>
  <si>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</si>
  <si>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</si>
  <si>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</si>
  <si>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</si>
  <si>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</si>
  <si>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</si>
  <si>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</si>
  <si>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</si>
  <si>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</si>
  <si>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</si>
  <si>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</si>
  <si>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</si>
  <si>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</si>
  <si>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</si>
  <si>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</si>
  <si>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</si>
  <si>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</si>
  <si>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</si>
  <si>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</si>
  <si>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</si>
  <si>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</si>
  <si>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</si>
  <si>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</si>
  <si>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</si>
  <si>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</si>
  <si>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</si>
  <si>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</si>
  <si>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</si>
  <si>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</si>
  <si>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</si>
  <si>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</si>
  <si>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</si>
  <si>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</si>
  <si>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</si>
  <si>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</si>
  <si>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</si>
  <si>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</si>
  <si>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</si>
  <si>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</si>
  <si>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</si>
  <si>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</si>
  <si>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</si>
  <si>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</si>
  <si>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</si>
  <si>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</si>
  <si>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</si>
  <si>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</si>
  <si>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</si>
  <si>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</si>
  <si>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</si>
  <si>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</si>
  <si>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</si>
  <si>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</si>
  <si>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</si>
  <si>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</si>
  <si>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</si>
  <si>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</si>
  <si>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</si>
  <si>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</si>
  <si>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</si>
  <si>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</si>
  <si>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</si>
  <si>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</si>
  <si>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</si>
  <si>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</si>
  <si>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</si>
  <si>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</si>
  <si>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</si>
  <si>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</si>
  <si>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</si>
  <si>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</si>
  <si>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</si>
  <si>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</si>
  <si>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</si>
  <si>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</si>
  <si>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</si>
  <si>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</si>
  <si>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</si>
  <si>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</si>
  <si>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</si>
  <si>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</si>
  <si>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</si>
  <si>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</si>
  <si>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</si>
  <si>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</si>
  <si>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</si>
  <si>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</si>
  <si>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</si>
  <si>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</si>
  <si>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</si>
  <si>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</si>
  <si>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</si>
  <si>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</si>
  <si>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</si>
  <si>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</si>
  <si>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</si>
  <si>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</si>
  <si>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</si>
  <si>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</si>
  <si>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</si>
  <si>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</si>
  <si>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</si>
  <si>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</si>
  <si>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</si>
  <si>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</si>
  <si>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</si>
  <si>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</si>
  <si>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</si>
  <si>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</si>
  <si>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</si>
  <si>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</si>
  <si>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</si>
  <si>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</si>
  <si>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</si>
  <si>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</si>
  <si>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</si>
  <si>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</si>
  <si>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</si>
  <si>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</si>
  <si>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</si>
  <si>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</si>
  <si>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</si>
  <si>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</si>
  <si>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</si>
  <si>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</si>
  <si>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</si>
  <si>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</si>
  <si>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</si>
  <si>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</si>
  <si>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</si>
  <si>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</si>
  <si>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</si>
  <si>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</si>
  <si>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</si>
  <si>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</si>
  <si>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</si>
  <si>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</si>
  <si>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</si>
  <si>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</si>
  <si>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</si>
  <si>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</si>
  <si>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</si>
  <si>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</si>
  <si>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</si>
  <si>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</si>
  <si>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</si>
  <si>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</si>
  <si>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</si>
  <si>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</si>
  <si>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</si>
  <si>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</si>
  <si>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</si>
  <si>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</si>
  <si>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</si>
  <si>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</si>
  <si>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</si>
  <si>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</si>
  <si>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</si>
  <si>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</si>
  <si>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</si>
  <si>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</si>
  <si>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</si>
  <si>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</si>
  <si>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</si>
  <si>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</si>
  <si>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</si>
  <si>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</si>
  <si>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</si>
  <si>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</si>
  <si>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</si>
  <si>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</si>
  <si>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</si>
  <si>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</si>
  <si>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</si>
  <si>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</si>
  <si>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</si>
  <si>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</si>
  <si>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</si>
  <si>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</si>
  <si>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</si>
  <si>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</si>
  <si>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</si>
  <si>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</si>
  <si>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</si>
  <si>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</si>
  <si>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</si>
  <si>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</si>
  <si>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</si>
  <si>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</si>
  <si>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</si>
  <si>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</si>
  <si>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</si>
  <si>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</si>
  <si>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</si>
  <si>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</si>
  <si>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</si>
  <si>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</si>
  <si>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</si>
  <si>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</si>
  <si>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</si>
  <si>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</si>
  <si>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</si>
  <si>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</si>
  <si>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</si>
  <si>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</si>
  <si>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</si>
  <si>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</si>
  <si>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</si>
  <si>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</si>
  <si>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</si>
  <si>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</si>
  <si>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</si>
  <si>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</si>
  <si>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</si>
  <si>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</si>
  <si>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</si>
  <si>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</si>
  <si>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</si>
  <si>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</si>
  <si>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</si>
  <si>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</si>
  <si>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</si>
  <si>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</si>
  <si>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</si>
  <si>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</si>
  <si>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</si>
  <si>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</si>
  <si>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</si>
  <si>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</si>
  <si>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</si>
  <si>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</si>
  <si>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</si>
  <si>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</si>
  <si>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</si>
  <si>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</si>
  <si>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</si>
  <si>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</si>
  <si>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</si>
  <si>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</si>
  <si>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</si>
  <si>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</si>
  <si>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</si>
  <si>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</si>
  <si>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</si>
  <si>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</si>
  <si>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</si>
  <si>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</si>
  <si>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</si>
  <si>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</si>
  <si>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</si>
  <si>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</si>
  <si>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</si>
  <si>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</si>
  <si>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</si>
  <si>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</si>
  <si>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</si>
  <si>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</si>
  <si>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</si>
  <si>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</si>
  <si>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</si>
  <si>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</si>
  <si>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</si>
  <si>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</si>
  <si>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</si>
  <si>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</si>
  <si>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</si>
  <si>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</si>
  <si>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</si>
  <si>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</si>
  <si>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</si>
  <si>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</si>
  <si>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</si>
  <si>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</si>
  <si>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</si>
  <si>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</si>
  <si>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</si>
  <si>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</si>
  <si>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</si>
  <si>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</si>
  <si>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</si>
  <si>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</si>
  <si>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</si>
  <si>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</si>
  <si>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</si>
  <si>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</si>
  <si>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</si>
  <si>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</si>
  <si>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</si>
  <si>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</si>
  <si>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</si>
  <si>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</si>
  <si>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</si>
  <si>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</si>
  <si>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</si>
  <si>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</si>
  <si>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</si>
  <si>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</si>
  <si>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</si>
  <si>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</si>
  <si>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</si>
  <si>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</si>
  <si>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</si>
  <si>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</si>
  <si>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</si>
  <si>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</si>
  <si>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</si>
  <si>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</si>
  <si>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</si>
  <si>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</si>
  <si>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</si>
  <si>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</si>
  <si>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</si>
  <si>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</si>
  <si>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</si>
  <si>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</si>
  <si>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</si>
  <si>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</si>
  <si>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</si>
  <si>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</si>
  <si>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</si>
  <si>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</si>
  <si>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</si>
  <si>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</si>
  <si>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</si>
  <si>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</si>
  <si>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</si>
  <si>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</si>
  <si>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</si>
  <si>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</si>
  <si>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</si>
  <si>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</si>
  <si>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</si>
  <si>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</si>
  <si>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</si>
  <si>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</si>
  <si>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</si>
  <si>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</si>
  <si>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</si>
  <si>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</si>
  <si>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</si>
  <si>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</si>
  <si>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</si>
  <si>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</si>
  <si>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</si>
  <si>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</si>
  <si>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</si>
  <si>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</si>
  <si>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</si>
  <si>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</si>
  <si>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</si>
  <si>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</si>
  <si>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</si>
  <si>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</si>
  <si>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</si>
  <si>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</si>
  <si>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</si>
  <si>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</si>
  <si>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</si>
  <si>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</si>
  <si>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</si>
  <si>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</si>
  <si>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</si>
  <si>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</si>
  <si>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</si>
  <si>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</si>
  <si>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</si>
  <si>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</si>
  <si>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</si>
  <si>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</si>
  <si>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</si>
  <si>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</si>
  <si>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</si>
  <si>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</si>
  <si>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</si>
  <si>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</si>
  <si>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</si>
  <si>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</si>
  <si>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</si>
  <si>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</si>
  <si>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</si>
  <si>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</si>
  <si>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</si>
  <si>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</si>
  <si>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</si>
  <si>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</si>
  <si>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</si>
  <si>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</si>
  <si>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</si>
  <si>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</si>
  <si>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</si>
  <si>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</si>
  <si>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</si>
  <si>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</si>
  <si>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</si>
  <si>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</si>
  <si>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</si>
  <si>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</si>
  <si>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</si>
  <si>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</si>
  <si>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</si>
  <si>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</si>
  <si>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</si>
  <si>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</si>
  <si>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</si>
  <si>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</si>
  <si>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</si>
  <si>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</si>
  <si>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</si>
  <si>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</si>
  <si>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</si>
  <si>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</si>
  <si>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</si>
  <si>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</si>
  <si>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</si>
  <si>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</si>
  <si>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</si>
  <si>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</si>
  <si>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</si>
  <si>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</si>
  <si>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</si>
  <si>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</si>
  <si>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</si>
  <si>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</si>
  <si>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</si>
  <si>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</si>
  <si>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</si>
  <si>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</si>
  <si>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</si>
  <si>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</si>
  <si>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</si>
  <si>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</si>
  <si>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</si>
  <si>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</si>
  <si>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</si>
  <si>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</si>
  <si>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</si>
  <si>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</si>
  <si>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</si>
  <si>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</si>
  <si>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</si>
  <si>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</si>
  <si>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</si>
  <si>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</si>
  <si>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</si>
  <si>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</si>
  <si>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</si>
  <si>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</si>
  <si>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</si>
  <si>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</si>
  <si>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</si>
  <si>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</si>
  <si>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</si>
  <si>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</si>
  <si>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</si>
  <si>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</si>
  <si>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</si>
  <si>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</si>
  <si>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</si>
  <si>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</si>
  <si>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</si>
  <si>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</si>
  <si>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</si>
  <si>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</si>
  <si>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</si>
  <si>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</si>
  <si>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</si>
  <si>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</si>
  <si>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</si>
  <si>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</si>
  <si>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</si>
  <si>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</si>
  <si>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</si>
  <si>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</si>
  <si>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</si>
  <si>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</si>
  <si>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</si>
  <si>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</si>
  <si>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</si>
  <si>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</si>
  <si>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</si>
  <si>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</si>
  <si>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</si>
  <si>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</si>
  <si>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</si>
  <si>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</si>
  <si>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</si>
  <si>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</si>
  <si>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</si>
  <si>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</si>
  <si>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</si>
  <si>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</si>
  <si>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</si>
  <si>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</si>
  <si>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</si>
  <si>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</si>
  <si>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</si>
  <si>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</si>
  <si>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</si>
  <si>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</si>
  <si>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</si>
  <si>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</si>
  <si>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</si>
  <si>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</si>
  <si>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</si>
  <si>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</si>
  <si>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</si>
  <si>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</si>
  <si>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</si>
  <si>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</si>
  <si>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</si>
  <si>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</si>
  <si>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</si>
  <si>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</si>
  <si>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</si>
  <si>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</si>
  <si>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</si>
  <si>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</si>
  <si>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</si>
  <si>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</si>
  <si>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</si>
  <si>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</si>
  <si>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</si>
  <si>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</si>
  <si>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</si>
  <si>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</si>
  <si>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</si>
  <si>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</si>
  <si>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</si>
  <si>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</si>
  <si>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</si>
  <si>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</si>
  <si>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</si>
  <si>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</si>
  <si>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</si>
  <si>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</si>
  <si>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</si>
  <si>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</si>
  <si>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</si>
  <si>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</si>
  <si>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</si>
  <si>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</si>
  <si>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</si>
  <si>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</si>
  <si>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</si>
  <si>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</si>
  <si>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</si>
  <si>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</si>
  <si>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</si>
  <si>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</si>
  <si>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</si>
  <si>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</si>
  <si>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</si>
  <si>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</si>
  <si>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</si>
  <si>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</si>
  <si>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</si>
  <si>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</si>
  <si>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</si>
  <si>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</si>
  <si>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</si>
  <si>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</si>
  <si>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</si>
  <si>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</si>
  <si>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</si>
  <si>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</si>
  <si>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</si>
  <si>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</si>
  <si>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</si>
  <si>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</si>
  <si>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</si>
  <si>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</si>
  <si>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</si>
  <si>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</si>
  <si>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</si>
  <si>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</si>
  <si>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</si>
  <si>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</si>
  <si>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</si>
  <si>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</si>
  <si>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</si>
  <si>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</si>
  <si>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</si>
  <si>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</si>
  <si>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</si>
  <si>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</si>
  <si>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</si>
  <si>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</si>
  <si>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</si>
  <si>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</si>
  <si>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</si>
  <si>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</si>
  <si>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</si>
  <si>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</si>
  <si>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</si>
  <si>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</si>
  <si>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</si>
  <si>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</si>
  <si>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</si>
  <si>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</si>
  <si>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</si>
  <si>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</si>
  <si>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</si>
  <si>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</si>
  <si>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</si>
  <si>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</si>
  <si>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</si>
  <si>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</si>
  <si>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</si>
  <si>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</si>
  <si>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</si>
  <si>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</si>
  <si>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</si>
  <si>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</si>
  <si>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</si>
  <si>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</si>
  <si>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</si>
  <si>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</si>
  <si>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</si>
  <si>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</si>
  <si>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</si>
  <si>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</si>
  <si>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</si>
  <si>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</si>
  <si>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</si>
  <si>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</si>
  <si>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</si>
  <si>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</si>
  <si>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</si>
  <si>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</si>
  <si>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</si>
  <si>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</si>
  <si>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</si>
  <si>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</si>
  <si>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</si>
  <si>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</si>
  <si>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</si>
  <si>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</si>
  <si>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</si>
  <si>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</si>
  <si>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</si>
  <si>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</si>
  <si>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</si>
  <si>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</si>
  <si>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</si>
  <si>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</si>
  <si>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</si>
  <si>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</si>
  <si>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</si>
  <si>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</si>
  <si>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</si>
  <si>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</si>
  <si>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</si>
  <si>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</si>
  <si>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</si>
  <si>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</si>
  <si>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</si>
  <si>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</si>
  <si>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</si>
  <si>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</si>
  <si>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</si>
  <si>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</si>
  <si>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</si>
  <si>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</si>
  <si>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</si>
  <si>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</si>
  <si>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</si>
  <si>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</si>
  <si>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</si>
  <si>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</si>
  <si>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</si>
  <si>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</si>
  <si>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</si>
  <si>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</si>
  <si>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</si>
  <si>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</si>
  <si>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</si>
  <si>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</si>
  <si>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</si>
  <si>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</si>
  <si>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</si>
  <si>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</si>
  <si>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</si>
  <si>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</si>
  <si>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</si>
  <si>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</si>
  <si>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</si>
  <si>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</si>
  <si>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</si>
  <si>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</si>
  <si>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</si>
  <si>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</si>
  <si>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</si>
  <si>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</si>
  <si>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</si>
  <si>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</si>
  <si>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</si>
  <si>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</si>
  <si>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</si>
  <si>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</si>
  <si>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</si>
  <si>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</si>
  <si>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</si>
  <si>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</si>
  <si>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</si>
  <si>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</si>
  <si>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</si>
  <si>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</si>
  <si>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</si>
  <si>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</si>
  <si>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</si>
  <si>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</si>
  <si>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</si>
  <si>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</si>
  <si>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</si>
  <si>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</si>
  <si>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</si>
  <si>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</si>
  <si>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</si>
  <si>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</si>
  <si>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</si>
  <si>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</si>
  <si>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</si>
  <si>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</si>
  <si>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</si>
  <si>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</si>
  <si>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</si>
  <si>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</si>
  <si>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</si>
  <si>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</si>
  <si>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</si>
  <si>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</si>
  <si>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</si>
  <si>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</si>
  <si>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</si>
  <si>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</si>
  <si>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</si>
  <si>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</si>
  <si>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</si>
  <si>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</si>
  <si>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</si>
  <si>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</si>
  <si>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</si>
  <si>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</si>
  <si>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</si>
  <si>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</si>
  <si>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</si>
  <si>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</si>
  <si>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</si>
  <si>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</si>
  <si>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</si>
  <si>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</si>
  <si>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</si>
  <si>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</si>
  <si>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</si>
  <si>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</si>
  <si>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</si>
  <si>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</si>
  <si>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</si>
  <si>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</si>
  <si>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</si>
  <si>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</si>
  <si>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</si>
  <si>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</si>
  <si>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</si>
  <si>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</si>
  <si>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</si>
  <si>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</si>
  <si>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</si>
  <si>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</si>
  <si>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</si>
  <si>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</si>
  <si>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</si>
  <si>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</si>
  <si>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</si>
  <si>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</si>
  <si>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</si>
  <si>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</si>
  <si>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</si>
  <si>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</si>
  <si>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</si>
  <si>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</si>
  <si>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</si>
  <si>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</si>
  <si>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</si>
  <si>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</si>
  <si>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</si>
  <si>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</si>
  <si>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</si>
  <si>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</si>
  <si>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</si>
  <si>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</si>
  <si>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</si>
  <si>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</si>
  <si>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</si>
  <si>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</si>
  <si>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</si>
  <si>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</si>
  <si>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</si>
  <si>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</si>
  <si>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</si>
  <si>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</si>
  <si>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</si>
  <si>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</si>
  <si>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</si>
  <si>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</si>
  <si>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</si>
  <si>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</si>
  <si>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</si>
  <si>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</si>
  <si>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</si>
  <si>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</si>
  <si>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</si>
  <si>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</si>
  <si>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</si>
  <si>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</si>
  <si>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</si>
  <si>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</si>
  <si>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</si>
  <si>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</si>
  <si>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</si>
  <si>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</si>
  <si>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</si>
  <si>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</si>
  <si>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</si>
  <si>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</si>
  <si>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</si>
  <si>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</si>
  <si>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</si>
  <si>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</si>
  <si>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</si>
  <si>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</si>
  <si>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</si>
  <si>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</si>
  <si>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</si>
  <si>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</si>
  <si>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</si>
  <si>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</si>
  <si>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</si>
  <si>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</si>
  <si>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</si>
  <si>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</si>
  <si>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</si>
  <si>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</si>
  <si>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</si>
  <si>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</si>
  <si>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</si>
  <si>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</si>
  <si>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</si>
  <si>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</si>
  <si>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</si>
  <si>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</si>
  <si>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</si>
  <si>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</si>
  <si>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</si>
  <si>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</si>
  <si>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</si>
  <si>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</si>
  <si>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</si>
  <si>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</si>
  <si>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</si>
  <si>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</si>
  <si>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</si>
  <si>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</si>
  <si>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</si>
  <si>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</si>
  <si>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</si>
  <si>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</si>
  <si>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</si>
  <si>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</si>
  <si>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</si>
  <si>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</si>
  <si>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</si>
  <si>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</si>
  <si>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</si>
  <si>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</si>
  <si>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</si>
  <si>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</si>
  <si>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</si>
  <si>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</si>
  <si>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</si>
  <si>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</si>
  <si>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</si>
  <si>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</si>
  <si>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</si>
  <si>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</si>
  <si>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</si>
  <si>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</si>
  <si>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</si>
  <si>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</si>
  <si>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</si>
  <si>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</si>
  <si>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</si>
  <si>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</si>
  <si>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</si>
  <si>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</si>
  <si>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</si>
  <si>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</si>
  <si>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</si>
  <si>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</si>
  <si>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</si>
  <si>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</si>
  <si>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</si>
  <si>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</si>
  <si>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</si>
  <si>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</si>
  <si>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</si>
  <si>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</si>
  <si>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</si>
  <si>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</si>
  <si>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</si>
  <si>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</si>
  <si>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</si>
  <si>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</si>
  <si>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</si>
  <si>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</si>
  <si>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</si>
  <si>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</si>
  <si>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</si>
  <si>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</si>
  <si>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</si>
  <si>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</si>
  <si>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</si>
  <si>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</si>
  <si>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</si>
  <si>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</si>
  <si>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</si>
  <si>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</si>
  <si>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</si>
  <si>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</si>
  <si>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</si>
  <si>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</si>
  <si>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</si>
  <si>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</si>
  <si>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</si>
  <si>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</si>
  <si>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</si>
  <si>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</si>
  <si>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</si>
  <si>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</si>
  <si>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</si>
  <si>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</si>
  <si>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</si>
  <si>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</si>
  <si>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</si>
  <si>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</si>
  <si>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</si>
  <si>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</si>
  <si>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</si>
  <si>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</si>
  <si>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</si>
  <si>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</si>
  <si>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</si>
  <si>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</si>
  <si>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</si>
  <si>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</si>
  <si>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</si>
  <si>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</si>
  <si>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</si>
  <si>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</si>
  <si>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</si>
  <si>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</si>
  <si>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</si>
  <si>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</si>
  <si>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</si>
  <si>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</si>
  <si>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</si>
  <si>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</si>
  <si>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</si>
  <si>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</si>
  <si>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</si>
  <si>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</si>
  <si>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</si>
  <si>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</si>
  <si>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</si>
  <si>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</si>
  <si>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</si>
  <si>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</si>
  <si>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</si>
  <si>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</si>
  <si>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</si>
  <si>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</si>
  <si>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</si>
  <si>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</si>
  <si>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</si>
  <si>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</si>
  <si>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</si>
  <si>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</si>
  <si>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</si>
  <si>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</si>
  <si>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</si>
  <si>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</si>
  <si>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</si>
  <si>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</si>
  <si>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</si>
  <si>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</si>
  <si>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</si>
  <si>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</si>
  <si>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</si>
  <si>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</si>
  <si>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</si>
  <si>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</si>
  <si>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</si>
  <si>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</si>
  <si>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</si>
  <si>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</si>
  <si>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</si>
  <si>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</si>
  <si>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</si>
  <si>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</si>
  <si>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</si>
  <si>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</si>
  <si>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</si>
  <si>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</si>
  <si>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</si>
  <si>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</si>
  <si>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</si>
  <si>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</si>
  <si>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</si>
  <si>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</si>
  <si>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</si>
  <si>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</si>
  <si>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</si>
  <si>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</si>
  <si>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</si>
  <si>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</si>
  <si>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</si>
  <si>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</si>
  <si>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</si>
  <si>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</si>
  <si>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</si>
  <si>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</si>
  <si>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</si>
  <si>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</si>
  <si>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</si>
  <si>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</si>
  <si>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</si>
  <si>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</si>
  <si>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</si>
  <si>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</si>
  <si>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</si>
  <si>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</si>
  <si>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</si>
  <si>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</si>
  <si>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</si>
  <si>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</si>
  <si>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</si>
  <si>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</si>
  <si>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</si>
  <si>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</si>
  <si>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</si>
  <si>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</si>
  <si>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</si>
  <si>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</si>
  <si>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</si>
  <si>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</si>
  <si>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</si>
  <si>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</si>
  <si>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</si>
  <si>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</si>
  <si>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</si>
  <si>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</si>
  <si>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</si>
  <si>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</si>
  <si>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</si>
  <si>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</si>
  <si>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</si>
  <si>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</si>
  <si>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</si>
  <si>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</si>
  <si>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</si>
  <si>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</si>
  <si>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</si>
  <si>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</si>
  <si>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</si>
  <si>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</si>
  <si>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</si>
  <si>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</si>
  <si>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</si>
  <si>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</si>
  <si>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</si>
  <si>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</si>
  <si>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</si>
  <si>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</si>
  <si>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</si>
  <si>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</si>
  <si>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</si>
  <si>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</si>
  <si>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</si>
  <si>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</si>
  <si>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</si>
  <si>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</si>
  <si>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</si>
  <si>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</si>
  <si>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</si>
  <si>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</si>
  <si>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</si>
  <si>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</si>
  <si>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</si>
  <si>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</si>
  <si>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</si>
  <si>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</si>
  <si>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</si>
  <si>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</si>
  <si>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</si>
  <si>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</si>
  <si>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</si>
  <si>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</si>
  <si>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</si>
  <si>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</si>
  <si>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</si>
  <si>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</si>
  <si>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</si>
  <si>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</si>
  <si>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</si>
  <si>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</si>
  <si>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</si>
  <si>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</si>
  <si>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</si>
  <si>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</si>
  <si>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</si>
  <si>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</si>
  <si>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</si>
  <si>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</si>
  <si>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</si>
  <si>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</si>
  <si>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</si>
  <si>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</si>
  <si>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</si>
  <si>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</si>
  <si>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</si>
  <si>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</si>
  <si>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</si>
  <si>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</si>
  <si>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</si>
  <si>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</si>
  <si>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</si>
  <si>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</si>
  <si>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</si>
  <si>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</si>
  <si>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</si>
  <si>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</si>
  <si>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</si>
  <si>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</si>
  <si>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</si>
  <si>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</si>
  <si>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</si>
  <si>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</si>
  <si>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</si>
  <si>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</si>
  <si>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</si>
  <si>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</si>
  <si>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</si>
  <si>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</si>
  <si>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</si>
  <si>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</si>
  <si>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</si>
  <si>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</si>
  <si>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</si>
  <si>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</si>
  <si>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</si>
  <si>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</si>
  <si>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</si>
  <si>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</si>
  <si>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</si>
  <si>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</si>
  <si>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</si>
  <si>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</si>
  <si>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</si>
  <si>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</si>
  <si>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</si>
  <si>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</si>
  <si>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</si>
  <si>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</si>
  <si>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</si>
  <si>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</si>
  <si>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</si>
  <si>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</si>
  <si>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</si>
  <si>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</si>
  <si>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</si>
  <si>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</si>
  <si>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</si>
  <si>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</si>
  <si>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</si>
  <si>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</si>
  <si>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</si>
  <si>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</si>
  <si>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</si>
  <si>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</si>
  <si>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</si>
  <si>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</si>
  <si>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</si>
  <si>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</si>
  <si>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</si>
  <si>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</si>
  <si>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</si>
  <si>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</si>
  <si>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</si>
  <si>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</si>
  <si>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</si>
  <si>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</si>
  <si>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</si>
  <si>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</si>
  <si>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</si>
  <si>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</si>
  <si>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</si>
  <si>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</si>
  <si>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</si>
  <si>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</si>
  <si>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</si>
  <si>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</si>
  <si>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</si>
  <si>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</si>
  <si>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</si>
  <si>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</si>
  <si>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</si>
  <si>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</si>
  <si>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</si>
  <si>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</si>
  <si>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</si>
  <si>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</si>
  <si>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</si>
  <si>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</si>
  <si>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</si>
  <si>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</si>
  <si>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</si>
  <si>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</si>
  <si>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</si>
  <si>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</si>
  <si>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</si>
  <si>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</si>
  <si>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</si>
  <si>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</si>
  <si>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</si>
  <si>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</si>
  <si>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</si>
  <si>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</si>
  <si>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</si>
  <si>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</si>
  <si>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</si>
  <si>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</si>
  <si>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</si>
  <si>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</si>
  <si>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</si>
  <si>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</si>
  <si>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</si>
  <si>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</si>
  <si>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</si>
  <si>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</si>
  <si>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</si>
  <si>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</si>
  <si>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</si>
  <si>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</si>
  <si>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</si>
  <si>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</si>
  <si>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</si>
  <si>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</si>
  <si>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</si>
  <si>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</si>
  <si>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</si>
  <si>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</si>
  <si>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</si>
  <si>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</si>
  <si>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</si>
  <si>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</si>
  <si>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</si>
  <si>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</si>
  <si>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</si>
  <si>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</si>
  <si>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</si>
  <si>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</si>
  <si>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</si>
  <si>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</si>
  <si>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</si>
  <si>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</si>
  <si>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</si>
  <si>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</si>
  <si>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</si>
  <si>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</si>
  <si>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</si>
  <si>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</si>
  <si>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</si>
  <si>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</si>
  <si>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</si>
  <si>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</si>
  <si>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</si>
  <si>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</si>
  <si>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</si>
  <si>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</si>
  <si>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</si>
  <si>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</si>
  <si>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</si>
  <si>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</si>
  <si>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</si>
  <si>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</si>
  <si>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</si>
  <si>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</si>
  <si>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</si>
  <si>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</si>
  <si>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</si>
  <si>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</si>
  <si>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</si>
  <si>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</si>
  <si>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</si>
  <si>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</si>
  <si>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</si>
  <si>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</si>
  <si>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</si>
  <si>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</si>
  <si>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</si>
  <si>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</si>
  <si>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</si>
  <si>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</si>
  <si>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</si>
  <si>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</si>
  <si>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</si>
  <si>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</si>
  <si>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</si>
  <si>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</si>
  <si>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</si>
  <si>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</si>
  <si>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</si>
  <si>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</si>
  <si>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</si>
  <si>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</si>
  <si>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</si>
  <si>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</si>
  <si>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</si>
  <si>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</si>
  <si>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</si>
  <si>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</si>
  <si>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</si>
  <si>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</si>
  <si>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</si>
  <si>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</si>
  <si>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</si>
  <si>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</si>
  <si>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</si>
  <si>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</si>
  <si>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</si>
  <si>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</si>
  <si>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</si>
  <si>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</si>
  <si>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</si>
  <si>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</si>
  <si>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</si>
  <si>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</si>
  <si>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</si>
  <si>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</si>
  <si>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</si>
  <si>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</si>
  <si>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</si>
  <si>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</si>
  <si>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</si>
  <si>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</si>
  <si>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</si>
  <si>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</si>
  <si>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</si>
  <si>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</si>
  <si>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</si>
  <si>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</si>
  <si>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</si>
  <si>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</si>
  <si>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</si>
  <si>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</si>
  <si>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</si>
  <si>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</si>
  <si>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</si>
  <si>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</si>
  <si>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</si>
  <si>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</si>
  <si>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</si>
  <si>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</si>
  <si>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</si>
  <si>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</si>
  <si>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</si>
  <si>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</si>
  <si>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</si>
  <si>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</si>
  <si>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</si>
  <si>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</si>
  <si>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</si>
  <si>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</si>
  <si>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</si>
  <si>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</si>
  <si>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</si>
  <si>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</si>
  <si>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</si>
  <si>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</si>
  <si>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</si>
  <si>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</si>
  <si>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</si>
  <si>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</si>
  <si>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</si>
  <si>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</si>
  <si>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</si>
  <si>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</si>
  <si>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</si>
  <si>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</si>
  <si>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</si>
  <si>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</si>
  <si>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</si>
  <si>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</si>
  <si>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</si>
  <si>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</si>
  <si>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</si>
  <si>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</si>
  <si>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</si>
  <si>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</si>
  <si>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</si>
  <si>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</si>
  <si>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</si>
  <si>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</si>
  <si>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</si>
  <si>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</si>
  <si>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</si>
  <si>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</si>
  <si>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</si>
  <si>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</si>
  <si>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</si>
  <si>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</si>
  <si>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</si>
  <si>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</si>
  <si>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</si>
  <si>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</si>
  <si>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</si>
  <si>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</si>
  <si>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</si>
  <si>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</si>
  <si>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</si>
  <si>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</si>
  <si>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</si>
  <si>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</si>
  <si>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</si>
  <si>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</si>
  <si>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</si>
  <si>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</si>
  <si>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</si>
  <si>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</si>
  <si>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</si>
  <si>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</si>
  <si>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</si>
  <si>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</si>
  <si>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</si>
  <si>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</si>
  <si>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</si>
  <si>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</si>
  <si>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</si>
  <si>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</si>
  <si>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</si>
  <si>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</si>
  <si>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</si>
  <si>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</si>
  <si>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</si>
  <si>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</si>
  <si>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</si>
  <si>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</si>
  <si>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</si>
  <si>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</si>
  <si>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</si>
  <si>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</si>
  <si>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</si>
  <si>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</si>
  <si>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</si>
  <si>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</si>
  <si>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</si>
  <si>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</si>
  <si>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</si>
  <si>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</si>
  <si>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</si>
  <si>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</si>
  <si>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</si>
  <si>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</si>
  <si>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</si>
  <si>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</si>
  <si>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</si>
  <si>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</si>
  <si>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</si>
  <si>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</si>
  <si>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</si>
  <si>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</si>
  <si>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</si>
  <si>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</si>
  <si>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</si>
  <si>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</si>
  <si>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</si>
  <si>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</si>
  <si>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</si>
  <si>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</si>
  <si>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</si>
  <si>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</si>
  <si>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</si>
  <si>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</si>
  <si>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</si>
  <si>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</si>
  <si>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</si>
  <si>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</si>
  <si>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</si>
  <si>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</si>
  <si>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</si>
  <si>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</si>
  <si>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</si>
  <si>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</si>
  <si>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</si>
  <si>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</si>
  <si>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</si>
  <si>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</si>
  <si>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</si>
  <si>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</si>
  <si>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</si>
  <si>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</si>
  <si>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</si>
  <si>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</si>
  <si>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</si>
  <si>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</si>
  <si>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</si>
  <si>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</si>
  <si>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</si>
  <si>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</si>
  <si>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</si>
  <si>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</si>
  <si>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</si>
  <si>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</si>
  <si>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</si>
  <si>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</si>
  <si>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</si>
  <si>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</si>
  <si>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</si>
  <si>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</si>
  <si>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</si>
  <si>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</si>
  <si>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</si>
  <si>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</si>
  <si>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</si>
  <si>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</si>
  <si>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</si>
  <si>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</si>
  <si>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</si>
  <si>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</si>
  <si>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</si>
  <si>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</si>
  <si>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</si>
  <si>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</si>
  <si>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</si>
  <si>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</si>
  <si>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</si>
  <si>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</si>
  <si>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</si>
  <si>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</si>
  <si>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</si>
  <si>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</si>
  <si>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</si>
  <si>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</si>
  <si>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</si>
  <si>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</si>
  <si>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</si>
  <si>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</si>
  <si>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</si>
  <si>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</si>
  <si>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</si>
  <si>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</si>
  <si>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</si>
  <si>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</si>
  <si>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</si>
  <si>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</si>
  <si>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</si>
  <si>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</si>
  <si>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</si>
  <si>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</si>
  <si>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</si>
  <si>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</si>
  <si>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</si>
  <si>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</si>
  <si>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</si>
  <si>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</si>
  <si>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</si>
  <si>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</si>
  <si>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</si>
  <si>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</si>
  <si>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</si>
  <si>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</si>
  <si>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</si>
  <si>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</si>
  <si>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</si>
  <si>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</si>
  <si>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</si>
  <si>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</si>
  <si>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</si>
  <si>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</si>
  <si>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</si>
  <si>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</si>
  <si>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</si>
  <si>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</si>
  <si>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</si>
  <si>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</si>
  <si>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</si>
  <si>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</si>
  <si>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</si>
  <si>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</si>
  <si>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</si>
  <si>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</si>
  <si>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</si>
  <si>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</si>
  <si>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</si>
  <si>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</si>
  <si>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</si>
  <si>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</si>
  <si>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</si>
  <si>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</si>
  <si>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</si>
  <si>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</si>
  <si>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</si>
  <si>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</si>
  <si>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</si>
  <si>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</si>
  <si>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</si>
  <si>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</si>
  <si>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</si>
  <si>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</si>
  <si>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</si>
  <si>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</si>
  <si>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</si>
  <si>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</si>
  <si>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</si>
  <si>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</si>
  <si>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</si>
  <si>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</si>
  <si>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</si>
  <si>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</si>
  <si>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</si>
  <si>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</si>
  <si>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</si>
  <si>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</si>
  <si>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</si>
  <si>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</si>
  <si>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</si>
  <si>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</si>
  <si>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</si>
  <si>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</si>
  <si>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</si>
  <si>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</si>
  <si>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</si>
  <si>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</si>
  <si>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</si>
  <si>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</si>
  <si>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</si>
  <si>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</si>
  <si>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</si>
  <si>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</si>
  <si>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</si>
  <si>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</si>
  <si>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</si>
  <si>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</si>
  <si>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</si>
  <si>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</si>
  <si>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</si>
  <si>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</si>
  <si>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</si>
  <si>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</si>
  <si>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</si>
  <si>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</si>
  <si>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</si>
  <si>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</si>
  <si>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</si>
  <si>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</si>
  <si>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</si>
  <si>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</si>
  <si>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</si>
  <si>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</si>
  <si>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</si>
  <si>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</si>
  <si>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</si>
  <si>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</si>
  <si>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</si>
  <si>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</si>
  <si>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</si>
  <si>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</si>
  <si>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</si>
  <si>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</si>
  <si>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</si>
  <si>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</si>
  <si>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</si>
  <si>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</si>
  <si>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</si>
  <si>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</si>
  <si>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</si>
  <si>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</si>
  <si>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</si>
  <si>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</si>
  <si>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</si>
  <si>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</si>
  <si>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</si>
  <si>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</si>
  <si>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</si>
  <si>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</si>
  <si>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</si>
  <si>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</si>
  <si>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</si>
  <si>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</si>
  <si>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</si>
  <si>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</si>
  <si>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</si>
  <si>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</si>
  <si>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</si>
  <si>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</si>
  <si>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</si>
  <si>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</si>
  <si>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</si>
  <si>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</si>
  <si>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</si>
  <si>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</si>
  <si>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</si>
  <si>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</si>
  <si>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</si>
  <si>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</si>
  <si>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</si>
  <si>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</si>
  <si>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</si>
  <si>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</si>
  <si>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</si>
  <si>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</si>
  <si>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</si>
  <si>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</si>
  <si>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</si>
  <si>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</si>
  <si>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</si>
  <si>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</si>
  <si>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</si>
  <si>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</si>
  <si>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</si>
  <si>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</si>
  <si>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</si>
  <si>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</si>
  <si>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</si>
  <si>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</si>
  <si>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</si>
  <si>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</si>
  <si>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</si>
  <si>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</si>
  <si>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</si>
  <si>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</si>
  <si>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</si>
  <si>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</si>
  <si>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</si>
  <si>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</si>
  <si>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</si>
  <si>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</si>
  <si>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</si>
  <si>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</si>
  <si>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</si>
  <si>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</si>
  <si>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</si>
  <si>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</si>
  <si>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</si>
  <si>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</si>
  <si>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</si>
  <si>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</si>
  <si>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</si>
  <si>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</si>
  <si>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</si>
  <si>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</si>
  <si>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</si>
  <si>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</si>
  <si>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</si>
  <si>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</si>
  <si>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</si>
  <si>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</si>
  <si>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</si>
  <si>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</si>
  <si>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</si>
  <si>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</si>
  <si>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</si>
  <si>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</si>
  <si>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</si>
  <si>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</si>
  <si>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</si>
  <si>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</si>
  <si>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</si>
  <si>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</si>
  <si>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</si>
  <si>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</si>
  <si>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</si>
  <si>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</si>
  <si>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</si>
  <si>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</si>
  <si>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</si>
  <si>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</si>
  <si>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</si>
  <si>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</si>
  <si>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</si>
  <si>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</si>
  <si>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</si>
  <si>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</si>
  <si>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</si>
  <si>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</si>
  <si>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</si>
  <si>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</si>
  <si>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</si>
  <si>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</si>
  <si>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</si>
  <si>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</si>
  <si>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</si>
  <si>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</si>
  <si>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</si>
  <si>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</si>
  <si>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</si>
  <si>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</si>
  <si>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</si>
  <si>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</si>
  <si>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</si>
  <si>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</si>
  <si>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</si>
  <si>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</si>
  <si>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</si>
  <si>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</si>
  <si>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</si>
  <si>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</si>
  <si>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</si>
  <si>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</si>
  <si>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</si>
  <si>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</si>
  <si>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</si>
  <si>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</si>
  <si>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</si>
  <si>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</si>
  <si>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</si>
  <si>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</si>
  <si>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</si>
  <si>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</si>
  <si>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</si>
  <si>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</si>
  <si>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</si>
  <si>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</si>
  <si>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</si>
  <si>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</si>
  <si>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</si>
  <si>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</si>
  <si>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</si>
  <si>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</si>
  <si>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</si>
  <si>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</si>
  <si>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</si>
  <si>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</si>
  <si>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</si>
  <si>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</si>
  <si>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</si>
  <si>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</si>
  <si>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</si>
  <si>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</si>
  <si>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</si>
  <si>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</si>
  <si>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</si>
  <si>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</si>
  <si>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</si>
  <si>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</si>
  <si>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</si>
  <si>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</si>
  <si>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</si>
  <si>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</si>
  <si>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</si>
  <si>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</si>
  <si>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</si>
  <si>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</si>
  <si>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</si>
  <si>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</si>
  <si>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</si>
  <si>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</si>
  <si>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</si>
  <si>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</si>
  <si>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</si>
  <si>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</si>
  <si>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</si>
  <si>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</si>
  <si>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</si>
  <si>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</si>
  <si>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</si>
  <si>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</si>
  <si>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</si>
  <si>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</si>
  <si>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</si>
  <si>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</si>
  <si>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</si>
  <si>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</si>
  <si>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</si>
  <si>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</si>
  <si>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</si>
  <si>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</si>
  <si>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</si>
  <si>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</si>
  <si>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</si>
  <si>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</si>
  <si>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</si>
  <si>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</si>
  <si>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</si>
  <si>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</si>
  <si>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</si>
  <si>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</si>
  <si>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</si>
  <si>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</si>
  <si>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</si>
  <si>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</si>
  <si>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</si>
  <si>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</si>
  <si>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</si>
  <si>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</si>
  <si>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</si>
  <si>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</si>
  <si>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</si>
  <si>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</si>
  <si>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</si>
  <si>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</si>
  <si>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</si>
  <si>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</si>
  <si>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</si>
  <si>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</si>
  <si>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</si>
  <si>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</si>
  <si>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</si>
  <si>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</si>
  <si>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</si>
  <si>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</si>
  <si>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</si>
  <si>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</si>
  <si>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</si>
  <si>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</si>
  <si>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</si>
  <si>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</si>
  <si>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</si>
  <si>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</si>
  <si>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</si>
  <si>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</si>
  <si>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</si>
  <si>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</si>
  <si>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</si>
  <si>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</si>
  <si>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</si>
  <si>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</si>
  <si>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</si>
  <si>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</si>
  <si>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</si>
  <si>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</si>
  <si>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</si>
  <si>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</si>
  <si>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</si>
  <si>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</si>
  <si>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</si>
  <si>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</si>
  <si>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</si>
  <si>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</si>
  <si>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</si>
  <si>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</si>
  <si>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</si>
  <si>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</si>
  <si>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</si>
  <si>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</si>
  <si>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</si>
  <si>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</si>
  <si>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</si>
  <si>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</si>
  <si>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</si>
  <si>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</si>
  <si>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</si>
  <si>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</si>
  <si>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</si>
  <si>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</si>
  <si>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</si>
  <si>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</si>
  <si>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</si>
  <si>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</si>
  <si>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</si>
  <si>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</si>
  <si>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</si>
  <si>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</si>
  <si>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</si>
  <si>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</si>
  <si>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</si>
  <si>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</si>
  <si>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</si>
  <si>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</si>
  <si>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</si>
  <si>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</si>
  <si>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</si>
  <si>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</si>
  <si>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</si>
  <si>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</si>
  <si>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</si>
  <si>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</si>
  <si>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</si>
  <si>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</si>
  <si>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</si>
  <si>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</si>
  <si>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</si>
  <si>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</si>
  <si>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</si>
  <si>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</si>
  <si>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</si>
  <si>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</si>
  <si>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</si>
  <si>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</si>
  <si>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</si>
  <si>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</si>
  <si>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</si>
  <si>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</si>
  <si>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</si>
  <si>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</si>
  <si>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</si>
  <si>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</si>
  <si>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</si>
  <si>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</si>
  <si>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</si>
  <si>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</si>
  <si>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</si>
  <si>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</si>
  <si>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</si>
  <si>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</si>
  <si>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</si>
  <si>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</si>
  <si>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</si>
  <si>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</si>
  <si>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</si>
  <si>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</si>
  <si>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</si>
  <si>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</si>
  <si>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</si>
  <si>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</si>
  <si>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</si>
  <si>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</si>
  <si>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</si>
  <si>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</si>
  <si>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</si>
  <si>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</si>
  <si>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</si>
  <si>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</si>
  <si>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</si>
  <si>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</si>
  <si>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</si>
  <si>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</si>
  <si>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</si>
  <si>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</si>
  <si>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</si>
  <si>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</si>
  <si>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</si>
  <si>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</si>
  <si>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</si>
  <si>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</si>
  <si>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</si>
  <si>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</si>
  <si>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</si>
  <si>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</si>
  <si>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</si>
  <si>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</si>
  <si>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</si>
  <si>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</si>
  <si>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</si>
  <si>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</si>
  <si>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</si>
  <si>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</si>
  <si>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</si>
  <si>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</si>
  <si>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</si>
  <si>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</si>
  <si>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</si>
  <si>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</si>
  <si>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</si>
  <si>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</si>
  <si>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</si>
  <si>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</si>
  <si>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</si>
  <si>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</si>
  <si>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</si>
  <si>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</si>
  <si>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</si>
  <si>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</si>
  <si>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</si>
  <si>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</si>
  <si>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</si>
  <si>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</si>
  <si>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</si>
  <si>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</si>
  <si>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</si>
  <si>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</si>
  <si>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</si>
  <si>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</si>
  <si>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</si>
  <si>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</si>
  <si>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</si>
  <si>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</si>
  <si>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</si>
  <si>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</si>
  <si>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</si>
  <si>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</si>
  <si>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</si>
  <si>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</si>
  <si>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</si>
  <si>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</si>
  <si>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</si>
  <si>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</si>
  <si>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</si>
  <si>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</si>
  <si>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</si>
  <si>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</si>
  <si>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</si>
  <si>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</si>
  <si>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</si>
  <si>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</si>
  <si>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</si>
  <si>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</si>
  <si>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</si>
  <si>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</si>
  <si>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</si>
  <si>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</si>
  <si>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</si>
  <si>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</si>
  <si>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</si>
  <si>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</si>
  <si>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</si>
  <si>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</si>
  <si>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</si>
  <si>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</si>
  <si>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</si>
  <si>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</si>
  <si>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</si>
  <si>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</si>
  <si>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</si>
  <si>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</si>
  <si>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</si>
  <si>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</si>
  <si>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</si>
  <si>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</si>
  <si>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</si>
  <si>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</si>
  <si>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</si>
  <si>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</si>
  <si>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</si>
  <si>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</si>
  <si>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</si>
  <si>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</si>
  <si>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</si>
  <si>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</si>
  <si>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</si>
  <si>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</si>
  <si>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</si>
  <si>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</si>
  <si>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</si>
  <si>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</si>
  <si>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</si>
  <si>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</si>
  <si>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</si>
  <si>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</si>
  <si>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</si>
  <si>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</si>
  <si>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</si>
  <si>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</si>
  <si>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</si>
  <si>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</si>
  <si>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</si>
  <si>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</si>
  <si>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</si>
  <si>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</si>
  <si>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</si>
  <si>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</si>
  <si>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</si>
  <si>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</si>
  <si>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</si>
  <si>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</si>
  <si>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</si>
  <si>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</si>
  <si>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</si>
  <si>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</si>
  <si>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</si>
  <si>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</si>
  <si>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</si>
  <si>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</si>
  <si>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</si>
  <si>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</si>
  <si>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</si>
  <si>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</si>
  <si>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</si>
  <si>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</si>
  <si>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</si>
  <si>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</si>
  <si>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</si>
  <si>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</si>
  <si>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</si>
  <si>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</si>
  <si>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</si>
  <si>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</si>
  <si>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</si>
  <si>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</si>
  <si>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</si>
  <si>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</si>
  <si>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</si>
  <si>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</si>
  <si>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</si>
  <si>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</si>
  <si>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</si>
  <si>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</si>
  <si>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</si>
  <si>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</si>
  <si>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</si>
  <si>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</si>
  <si>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</si>
  <si>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</si>
  <si>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</si>
  <si>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</si>
  <si>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</si>
  <si>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</si>
  <si>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</si>
  <si>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</si>
  <si>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</si>
  <si>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</si>
  <si>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</si>
  <si>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</si>
  <si>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</si>
  <si>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</si>
  <si>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</si>
  <si>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</si>
  <si>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</si>
  <si>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</si>
  <si>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</si>
  <si>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</si>
  <si>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</si>
  <si>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</si>
  <si>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</si>
  <si>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</si>
  <si>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</si>
  <si>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</si>
  <si>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</si>
  <si>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</si>
  <si>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</si>
  <si>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</si>
  <si>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</si>
  <si>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</si>
  <si>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</si>
  <si>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</si>
  <si>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</si>
  <si>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</si>
  <si>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</si>
  <si>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</si>
  <si>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</si>
  <si>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</si>
  <si>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</si>
  <si>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</si>
  <si>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</si>
  <si>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</si>
  <si>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</si>
  <si>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</si>
  <si>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</si>
  <si>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</si>
  <si>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</si>
  <si>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</si>
  <si>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</si>
  <si>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</si>
  <si>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</si>
  <si>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</si>
  <si>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</si>
  <si>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</si>
  <si>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</si>
  <si>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</si>
  <si>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</si>
  <si>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</si>
  <si>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</si>
  <si>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</si>
  <si>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</si>
  <si>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</si>
  <si>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</si>
  <si>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</si>
  <si>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</si>
  <si>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</si>
  <si>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</si>
  <si>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</si>
  <si>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</si>
  <si>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</si>
  <si>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</si>
  <si>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</si>
  <si>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</si>
  <si>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</si>
  <si>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</si>
  <si>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</si>
  <si>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</si>
  <si>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</si>
  <si>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</si>
  <si>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</si>
  <si>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</si>
  <si>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</si>
  <si>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</si>
  <si>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</si>
  <si>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</si>
  <si>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</si>
  <si>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</si>
  <si>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</si>
  <si>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</si>
  <si>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</si>
  <si>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</si>
  <si>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</si>
  <si>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</si>
  <si>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</si>
  <si>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</si>
  <si>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</si>
  <si>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</si>
  <si>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</si>
  <si>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</si>
  <si>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</si>
  <si>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</si>
  <si>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</si>
  <si>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</si>
  <si>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</si>
  <si>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</si>
  <si>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</si>
  <si>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</si>
  <si>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</si>
  <si>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</si>
  <si>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</si>
  <si>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</si>
  <si>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</si>
  <si>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</si>
  <si>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</si>
  <si>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</si>
  <si>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</si>
  <si>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</si>
  <si>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</si>
  <si>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</si>
  <si>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</si>
  <si>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</si>
  <si>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</si>
  <si>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</si>
  <si>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</si>
  <si>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</si>
  <si>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</si>
  <si>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</si>
  <si>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</si>
  <si>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</si>
  <si>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</si>
  <si>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</si>
  <si>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</si>
  <si>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</si>
  <si>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</si>
  <si>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</si>
  <si>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</si>
  <si>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</si>
  <si>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</si>
  <si>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</si>
  <si>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</si>
  <si>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</si>
  <si>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</si>
  <si>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</si>
  <si>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</si>
  <si>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</si>
  <si>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</si>
  <si>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</si>
  <si>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</si>
  <si>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</si>
  <si>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</si>
  <si>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</si>
  <si>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</si>
  <si>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</si>
  <si>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</si>
  <si>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</si>
  <si>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</si>
  <si>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</si>
  <si>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</si>
  <si>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</si>
  <si>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</si>
  <si>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</si>
  <si>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</si>
  <si>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</si>
  <si>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</si>
  <si>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</si>
  <si>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</si>
  <si>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</si>
  <si>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</si>
  <si>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</si>
  <si>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</si>
  <si>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</si>
  <si>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</si>
  <si>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</si>
  <si>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</si>
  <si>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</si>
  <si>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</si>
  <si>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</si>
  <si>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</si>
  <si>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</si>
  <si>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</si>
  <si>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</si>
  <si>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</si>
  <si>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</si>
  <si>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</si>
  <si>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</si>
  <si>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</si>
  <si>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</si>
  <si>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</si>
  <si>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</si>
  <si>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</si>
  <si>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</si>
  <si>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</si>
  <si>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</si>
  <si>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</si>
  <si>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</si>
  <si>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</si>
  <si>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</si>
  <si>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</si>
  <si>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</si>
  <si>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</si>
  <si>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</si>
  <si>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</si>
  <si>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</si>
  <si>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</si>
  <si>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</si>
  <si>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</si>
  <si>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</si>
  <si>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</si>
  <si>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</si>
  <si>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</si>
  <si>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</si>
  <si>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</si>
  <si>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</si>
  <si>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</si>
  <si>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</si>
  <si>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</si>
  <si>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</si>
  <si>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</si>
  <si>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</si>
  <si>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</si>
  <si>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</si>
  <si>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</si>
  <si>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</si>
  <si>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</si>
  <si>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</si>
  <si>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</si>
  <si>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</si>
  <si>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</si>
  <si>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</si>
  <si>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</si>
  <si>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</si>
  <si>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</si>
  <si>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</si>
  <si>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</si>
  <si>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</si>
  <si>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</si>
  <si>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</si>
  <si>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</si>
  <si>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</si>
  <si>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</si>
  <si>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</si>
  <si>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</si>
  <si>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</si>
  <si>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</si>
  <si>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</si>
  <si>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</si>
  <si>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</si>
  <si>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</si>
  <si>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</si>
  <si>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</si>
  <si>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</si>
  <si>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</si>
  <si>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</si>
  <si>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</si>
  <si>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</si>
  <si>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</si>
  <si>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</si>
  <si>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</si>
  <si>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</si>
  <si>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</si>
  <si>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</si>
  <si>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</si>
  <si>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</si>
  <si>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</si>
  <si>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</si>
  <si>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</si>
  <si>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</si>
  <si>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</si>
  <si>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</si>
  <si>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</si>
  <si>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</si>
  <si>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</si>
  <si>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</si>
  <si>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</si>
  <si>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</si>
  <si>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</si>
  <si>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</si>
  <si>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</si>
  <si>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</si>
  <si>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</si>
  <si>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</si>
  <si>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</si>
  <si>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</si>
  <si>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</si>
  <si>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</si>
  <si>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</si>
  <si>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</si>
  <si>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</si>
  <si>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</si>
  <si>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</si>
  <si>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</si>
  <si>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</si>
  <si>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</si>
  <si>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</si>
  <si>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</si>
  <si>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</si>
  <si>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</si>
  <si>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</si>
  <si>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</si>
  <si>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</si>
  <si>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</si>
  <si>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</si>
  <si>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</si>
  <si>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</si>
  <si>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</si>
  <si>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</si>
  <si>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</si>
  <si>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</si>
  <si>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</si>
  <si>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</si>
  <si>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</si>
  <si>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</si>
  <si>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</si>
  <si>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</si>
  <si>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</si>
  <si>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</si>
  <si>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</si>
  <si>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</si>
  <si>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</si>
  <si>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</si>
  <si>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</si>
  <si>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</si>
  <si>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</si>
  <si>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</si>
  <si>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</si>
  <si>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</si>
  <si>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</si>
  <si>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</si>
  <si>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</si>
  <si>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</si>
  <si>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</si>
  <si>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</si>
  <si>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</si>
  <si>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</si>
  <si>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</si>
  <si>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</si>
  <si>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</si>
  <si>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</si>
  <si>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</si>
  <si>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</si>
  <si>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</si>
  <si>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</si>
  <si>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</si>
  <si>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</si>
  <si>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</si>
  <si>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</si>
  <si>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</si>
  <si>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</si>
  <si>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</si>
  <si>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</si>
  <si>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</si>
  <si>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</si>
  <si>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</si>
  <si>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</si>
  <si>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</si>
  <si>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</si>
  <si>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</si>
  <si>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</si>
  <si>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</si>
  <si>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</si>
  <si>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</si>
  <si>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</si>
  <si>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</si>
  <si>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</si>
  <si>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</si>
  <si>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</si>
  <si>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</si>
  <si>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</si>
  <si>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</si>
  <si>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</si>
  <si>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</si>
  <si>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</si>
  <si>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</si>
  <si>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</si>
  <si>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</si>
  <si>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</si>
  <si>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</si>
  <si>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</si>
  <si>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</si>
  <si>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</si>
  <si>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</si>
  <si>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</si>
  <si>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</si>
  <si>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</si>
  <si>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</si>
  <si>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</si>
  <si>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</si>
  <si>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</si>
  <si>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</si>
  <si>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</si>
  <si>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</si>
  <si>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</si>
  <si>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</si>
  <si>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</si>
  <si>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</si>
  <si>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</si>
  <si>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</si>
  <si>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</si>
  <si>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</si>
  <si>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</si>
  <si>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</si>
  <si>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</si>
  <si>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</si>
  <si>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</si>
  <si>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</si>
  <si>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</si>
  <si>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</si>
  <si>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</si>
  <si>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</si>
  <si>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</si>
  <si>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</si>
  <si>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</si>
  <si>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</si>
  <si>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</si>
  <si>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</si>
  <si>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</si>
  <si>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</si>
  <si>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</si>
  <si>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</si>
  <si>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</si>
  <si>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</si>
  <si>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</si>
  <si>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</si>
  <si>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</si>
  <si>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</si>
  <si>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</si>
  <si>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</si>
  <si>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</si>
  <si>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</si>
  <si>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</si>
  <si>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</si>
  <si>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</si>
  <si>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</si>
  <si>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</si>
  <si>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</si>
  <si>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</si>
  <si>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</si>
  <si>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</si>
  <si>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</si>
  <si>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</si>
  <si>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</si>
  <si>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</si>
  <si>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</si>
  <si>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</si>
  <si>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</si>
  <si>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</si>
  <si>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</si>
  <si>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</si>
  <si>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</si>
  <si>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</si>
  <si>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</si>
  <si>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</si>
  <si>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</si>
  <si>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</si>
  <si>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</si>
  <si>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</si>
  <si>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</si>
  <si>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</si>
  <si>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</si>
  <si>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</si>
  <si>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</si>
  <si>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</si>
  <si>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</si>
  <si>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</si>
  <si>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</si>
  <si>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</si>
  <si>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</si>
  <si>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</si>
  <si>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</si>
  <si>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</si>
  <si>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</si>
  <si>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</si>
  <si>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</si>
  <si>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</si>
  <si>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</si>
  <si>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</si>
  <si>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</si>
  <si>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</si>
  <si>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</si>
  <si>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</si>
  <si>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</si>
  <si>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</si>
  <si>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</si>
  <si>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</si>
  <si>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</si>
  <si>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</si>
  <si>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</si>
  <si>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</si>
  <si>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</si>
  <si>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</si>
  <si>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</si>
  <si>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</si>
  <si>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</si>
  <si>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</si>
  <si>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</si>
  <si>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</si>
  <si>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</si>
  <si>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</si>
  <si>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</si>
  <si>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</si>
  <si>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</si>
  <si>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</si>
  <si>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</si>
  <si>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</si>
  <si>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</si>
  <si>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</si>
  <si>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</si>
  <si>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</si>
  <si>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</si>
  <si>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</si>
  <si>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</si>
  <si>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</si>
  <si>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</si>
  <si>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</si>
  <si>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</si>
  <si>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</si>
  <si>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</si>
  <si>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</si>
  <si>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</si>
  <si>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</si>
  <si>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</si>
  <si>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</si>
  <si>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</si>
  <si>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</si>
  <si>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</si>
  <si>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</si>
  <si>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</si>
  <si>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</si>
  <si>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</si>
  <si>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</si>
  <si>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</si>
  <si>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</si>
  <si>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</si>
  <si>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</si>
  <si>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</si>
  <si>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</si>
  <si>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</si>
  <si>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</si>
  <si>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</si>
  <si>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</si>
  <si>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</si>
  <si>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</si>
  <si>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</si>
  <si>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</si>
  <si>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</si>
  <si>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</si>
  <si>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</si>
  <si>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</si>
  <si>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</si>
  <si>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</si>
  <si>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</si>
  <si>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</si>
  <si>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</si>
  <si>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</si>
  <si>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</si>
  <si>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</si>
  <si>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</si>
  <si>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</si>
  <si>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</si>
  <si>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</si>
  <si>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</si>
  <si>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</si>
  <si>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</si>
  <si>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</si>
  <si>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</si>
  <si>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</si>
  <si>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</si>
  <si>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</si>
  <si>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</si>
  <si>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</si>
  <si>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</si>
  <si>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</si>
  <si>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</si>
  <si>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</si>
  <si>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</si>
  <si>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</si>
  <si>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</si>
  <si>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</si>
  <si>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</si>
  <si>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</si>
  <si>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</si>
  <si>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</si>
  <si>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</si>
  <si>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</si>
  <si>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</si>
  <si>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</si>
  <si>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</si>
  <si>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</si>
  <si>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</si>
  <si>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</si>
  <si>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</si>
  <si>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</si>
  <si>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</si>
  <si>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</si>
  <si>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</si>
  <si>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</si>
  <si>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</si>
  <si>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</si>
  <si>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</si>
  <si>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</si>
  <si>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</si>
  <si>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</si>
  <si>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</si>
  <si>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</si>
  <si>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</si>
  <si>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</si>
  <si>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</si>
  <si>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</si>
  <si>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</si>
  <si>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</si>
  <si>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</si>
  <si>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</si>
  <si>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</si>
  <si>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</si>
  <si>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</si>
  <si>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</si>
  <si>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</si>
  <si>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</si>
  <si>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</si>
  <si>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</si>
  <si>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</si>
  <si>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</si>
  <si>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</si>
  <si>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</si>
  <si>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</si>
  <si>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</si>
  <si>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</si>
  <si>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</si>
  <si>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</si>
  <si>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</si>
  <si>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</si>
  <si>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</si>
  <si>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</si>
  <si>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</si>
  <si>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</si>
  <si>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</si>
  <si>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</si>
  <si>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</si>
  <si>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</si>
  <si>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</si>
  <si>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</si>
  <si>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</si>
  <si>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</si>
  <si>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</si>
  <si>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</si>
  <si>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</si>
  <si>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</si>
  <si>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</si>
  <si>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</si>
  <si>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</si>
  <si>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</si>
  <si>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</si>
  <si>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</si>
  <si>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</si>
  <si>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</si>
  <si>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</si>
  <si>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</si>
  <si>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</si>
  <si>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</si>
  <si>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</si>
  <si>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</si>
  <si>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</si>
  <si>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</si>
  <si>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</si>
  <si>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</si>
  <si>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</si>
  <si>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</si>
  <si>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</si>
  <si>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</si>
  <si>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</si>
  <si>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</si>
  <si>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</si>
  <si>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</si>
  <si>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</si>
  <si>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</si>
  <si>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</si>
  <si>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</si>
  <si>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</si>
  <si>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</si>
  <si>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</si>
  <si>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</si>
  <si>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</si>
  <si>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</si>
  <si>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</si>
  <si>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</si>
  <si>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</si>
  <si>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</si>
  <si>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</si>
  <si>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</si>
  <si>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</si>
  <si>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</si>
  <si>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</si>
  <si>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</si>
  <si>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</si>
  <si>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</si>
  <si>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</si>
  <si>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</si>
  <si>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</si>
  <si>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</si>
  <si>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</si>
  <si>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</si>
  <si>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</si>
  <si>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</si>
  <si>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</si>
  <si>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</si>
  <si>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</si>
  <si>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</si>
  <si>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</si>
  <si>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</si>
  <si>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</si>
  <si>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</si>
  <si>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</si>
  <si>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</si>
  <si>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</si>
  <si>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</si>
  <si>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</si>
  <si>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</si>
  <si>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</si>
  <si>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</si>
  <si>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</si>
  <si>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</si>
  <si>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</si>
  <si>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</si>
  <si>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</si>
  <si>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</si>
  <si>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</si>
  <si>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</si>
  <si>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</si>
  <si>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</si>
  <si>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</si>
  <si>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</si>
  <si>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</si>
  <si>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</si>
  <si>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</si>
  <si>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</si>
  <si>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</si>
  <si>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</si>
  <si>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</si>
  <si>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</si>
  <si>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</si>
  <si>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</si>
  <si>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</si>
  <si>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</si>
  <si>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</si>
  <si>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</si>
  <si>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</si>
  <si>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</si>
  <si>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</si>
  <si>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</si>
  <si>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</si>
  <si>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</si>
  <si>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</si>
  <si>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</si>
  <si>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</si>
  <si>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</si>
  <si>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</si>
  <si>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</si>
  <si>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</si>
  <si>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</si>
  <si>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</si>
  <si>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</si>
  <si>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</si>
  <si>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</si>
  <si>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</si>
  <si>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</si>
  <si>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</si>
  <si>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</si>
  <si>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</si>
  <si>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</si>
  <si>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</si>
  <si>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</si>
  <si>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</si>
  <si>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</si>
  <si>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</si>
  <si>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</si>
  <si>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</si>
  <si>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</si>
  <si>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</si>
  <si>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</si>
  <si>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</si>
  <si>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</si>
  <si>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</si>
  <si>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</si>
  <si>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</si>
  <si>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</si>
  <si>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</si>
  <si>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</si>
  <si>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</si>
  <si>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</si>
  <si>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</si>
  <si>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</si>
  <si>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</si>
  <si>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</si>
  <si>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</si>
  <si>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</si>
  <si>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</si>
  <si>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</si>
  <si>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</si>
  <si>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</si>
  <si>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</si>
  <si>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</si>
  <si>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</si>
  <si>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</si>
  <si>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</si>
  <si>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</si>
  <si>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</si>
  <si>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</si>
  <si>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</si>
  <si>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</si>
  <si>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</si>
  <si>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</si>
  <si>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</si>
  <si>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</si>
  <si>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</si>
  <si>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</si>
  <si>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</si>
  <si>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</si>
  <si>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</si>
  <si>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</si>
  <si>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</si>
  <si>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</si>
  <si>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</si>
  <si>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</si>
  <si>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</si>
  <si>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</si>
  <si>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</si>
  <si>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</si>
  <si>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</si>
  <si>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</si>
  <si>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</si>
  <si>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</si>
  <si>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</si>
  <si>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</si>
  <si>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</si>
  <si>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</si>
  <si>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</si>
  <si>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</si>
  <si>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</si>
  <si>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</si>
  <si>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</si>
  <si>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</si>
  <si>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</si>
  <si>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</si>
  <si>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</si>
  <si>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</si>
  <si>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</si>
  <si>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</si>
  <si>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</si>
  <si>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</si>
  <si>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</si>
  <si>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</si>
  <si>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</si>
  <si>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</si>
  <si>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</si>
  <si>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</si>
  <si>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</si>
  <si>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</si>
  <si>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</si>
  <si>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</si>
  <si>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</si>
  <si>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</si>
  <si>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</si>
  <si>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</si>
  <si>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</si>
  <si>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</si>
  <si>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</si>
  <si>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</si>
  <si>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</si>
  <si>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</si>
  <si>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</si>
  <si>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</si>
  <si>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</si>
  <si>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</si>
  <si>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</si>
  <si>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</si>
  <si>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</si>
  <si>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</si>
  <si>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</si>
  <si>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</si>
  <si>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</si>
  <si>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</si>
  <si>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</si>
  <si>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</si>
  <si>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</si>
  <si>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</si>
  <si>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</si>
  <si>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</si>
  <si>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</si>
  <si>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</si>
  <si>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</si>
  <si>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</si>
  <si>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</si>
  <si>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</si>
  <si>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</si>
  <si>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</si>
  <si>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</si>
  <si>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</si>
  <si>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</si>
  <si>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</si>
  <si>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</si>
  <si>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</si>
  <si>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</si>
  <si>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</si>
  <si>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</si>
  <si>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</si>
  <si>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</si>
  <si>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</si>
  <si>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</si>
  <si>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</si>
  <si>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</si>
  <si>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</si>
  <si>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</si>
  <si>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</si>
  <si>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</si>
  <si>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</si>
  <si>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</si>
  <si>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</si>
  <si>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</si>
  <si>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</si>
  <si>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</si>
  <si>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</si>
  <si>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</si>
  <si>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</si>
  <si>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</si>
  <si>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</si>
  <si>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</si>
  <si>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</si>
  <si>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</si>
  <si>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</si>
  <si>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</si>
  <si>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</si>
  <si>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</si>
  <si>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</si>
  <si>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</si>
  <si>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</si>
  <si>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</si>
  <si>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</si>
  <si>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</si>
  <si>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</si>
  <si>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</si>
  <si>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</si>
  <si>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</si>
  <si>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</si>
  <si>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</si>
  <si>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</si>
  <si>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</si>
  <si>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</si>
  <si>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</si>
  <si>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</si>
  <si>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</si>
  <si>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</si>
  <si>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</si>
  <si>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</si>
  <si>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</si>
  <si>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</si>
  <si>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</si>
  <si>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</si>
  <si>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</si>
  <si>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</si>
  <si>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</si>
  <si>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</si>
  <si>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</si>
  <si>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</si>
  <si>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</si>
  <si>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</si>
  <si>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</si>
  <si>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</si>
  <si>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</si>
  <si>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</si>
  <si>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</si>
  <si>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</si>
  <si>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</si>
  <si>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</si>
  <si>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</si>
  <si>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</si>
  <si>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</si>
  <si>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</si>
  <si>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</si>
  <si>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</si>
  <si>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</si>
  <si>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</si>
  <si>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</si>
  <si>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</si>
  <si>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</si>
  <si>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</si>
  <si>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</si>
  <si>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</si>
  <si>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</si>
  <si>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</si>
  <si>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</si>
  <si>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</si>
  <si>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</si>
  <si>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</si>
  <si>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</si>
  <si>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</si>
  <si>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</si>
  <si>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</si>
  <si>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</si>
  <si>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</si>
  <si>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</si>
  <si>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</si>
  <si>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</si>
  <si>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</si>
  <si>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</si>
  <si>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</si>
  <si>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</si>
  <si>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</si>
  <si>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</si>
  <si>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</si>
  <si>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</si>
  <si>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</si>
  <si>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</si>
  <si>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</si>
  <si>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</si>
  <si>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</si>
  <si>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</si>
  <si>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</si>
  <si>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</si>
  <si>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</si>
  <si>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</si>
  <si>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</si>
  <si>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</si>
  <si>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</si>
  <si>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</si>
  <si>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</si>
  <si>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</si>
  <si>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</si>
  <si>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</si>
  <si>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</si>
  <si>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</si>
  <si>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</si>
  <si>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</si>
  <si>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</si>
  <si>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</si>
  <si>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</si>
  <si>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</si>
  <si>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</si>
  <si>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</si>
  <si>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</si>
  <si>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</si>
  <si>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</si>
  <si>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</si>
  <si>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</si>
  <si>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</si>
  <si>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</si>
  <si>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</si>
  <si>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</si>
  <si>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</si>
  <si>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</si>
  <si>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</si>
  <si>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</si>
  <si>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</si>
  <si>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</si>
  <si>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</si>
  <si>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</si>
  <si>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</si>
  <si>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</si>
  <si>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</si>
  <si>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</si>
  <si>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</si>
  <si>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</si>
  <si>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</si>
  <si>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</si>
  <si>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</si>
  <si>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</si>
  <si>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</si>
  <si>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</si>
  <si>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</si>
  <si>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</si>
  <si>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</si>
  <si>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</si>
  <si>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</si>
  <si>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</si>
  <si>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</si>
  <si>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</si>
  <si>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</si>
  <si>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</si>
  <si>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</si>
  <si>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</si>
  <si>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</si>
  <si>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</si>
  <si>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</si>
  <si>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</si>
  <si>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</si>
  <si>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</si>
  <si>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</si>
  <si>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</si>
  <si>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</si>
  <si>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</si>
  <si>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</si>
  <si>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</si>
  <si>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</si>
  <si>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</si>
  <si>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</si>
  <si>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</si>
  <si>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</si>
  <si>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</si>
  <si>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</si>
  <si>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</si>
  <si>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</si>
  <si>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</si>
  <si>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</si>
  <si>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</si>
  <si>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</si>
  <si>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</si>
  <si>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</si>
  <si>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</si>
  <si>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</si>
  <si>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</si>
  <si>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</si>
  <si>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</si>
  <si>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</si>
  <si>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</si>
  <si>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</si>
  <si>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</si>
  <si>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</si>
  <si>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</si>
  <si>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</si>
  <si>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</si>
  <si>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</si>
  <si>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</si>
  <si>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</si>
  <si>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</si>
  <si>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</si>
  <si>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</si>
  <si>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</si>
  <si>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</si>
  <si>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</si>
  <si>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</si>
  <si>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</si>
  <si>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</si>
  <si>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</si>
  <si>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</si>
  <si>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</si>
  <si>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</si>
  <si>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</si>
  <si>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</si>
  <si>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</si>
  <si>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</si>
  <si>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</si>
  <si>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</si>
  <si>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</si>
  <si>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</si>
  <si>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</si>
  <si>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</si>
  <si>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</si>
  <si>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</si>
  <si>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</si>
  <si>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</si>
  <si>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</si>
  <si>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</si>
  <si>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</si>
  <si>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</si>
  <si>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</si>
  <si>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</si>
  <si>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</si>
  <si>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</si>
  <si>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</si>
  <si>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</si>
  <si>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</si>
  <si>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</si>
  <si>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</si>
  <si>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</si>
  <si>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</si>
  <si>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</si>
  <si>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</si>
  <si>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</si>
  <si>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</si>
  <si>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</si>
  <si>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</si>
  <si>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</si>
  <si>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</si>
  <si>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</si>
  <si>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</si>
  <si>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</si>
  <si>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</si>
  <si>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</si>
  <si>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</si>
  <si>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</si>
  <si>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</si>
  <si>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</si>
  <si>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</si>
  <si>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</si>
  <si>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</si>
  <si>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</si>
  <si>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</si>
  <si>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</si>
  <si>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</si>
  <si>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</si>
  <si>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</si>
  <si>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</si>
  <si>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</si>
  <si>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</si>
  <si>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</si>
  <si>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</si>
  <si>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</si>
  <si>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</si>
  <si>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</si>
  <si>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</si>
  <si>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</si>
  <si>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</si>
  <si>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</si>
  <si>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</si>
  <si>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</si>
  <si>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</si>
  <si>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</si>
  <si>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</si>
  <si>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</si>
  <si>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</si>
  <si>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</si>
  <si>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</si>
  <si>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</si>
  <si>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</si>
  <si>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</si>
  <si>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</si>
  <si>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</si>
  <si>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</si>
  <si>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</si>
  <si>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</si>
  <si>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</si>
  <si>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</si>
  <si>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</si>
  <si>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</si>
  <si>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</si>
  <si>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</si>
  <si>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</si>
  <si>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</si>
  <si>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</si>
  <si>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</si>
  <si>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</si>
  <si>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</si>
  <si>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</si>
  <si>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</si>
  <si>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</si>
  <si>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</si>
  <si>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</si>
  <si>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</si>
  <si>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</si>
  <si>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</si>
  <si>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</si>
  <si>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</si>
  <si>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</si>
  <si>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</si>
  <si>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</si>
  <si>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</si>
  <si>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</si>
  <si>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</si>
  <si>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</si>
  <si>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</si>
  <si>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</si>
  <si>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</si>
  <si>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</si>
  <si>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</si>
  <si>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</si>
  <si>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</si>
  <si>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</si>
  <si>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</si>
  <si>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</si>
  <si>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</si>
  <si>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</si>
  <si>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</si>
  <si>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</si>
  <si>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</si>
  <si>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</si>
  <si>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</si>
  <si>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</si>
  <si>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</si>
  <si>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</si>
  <si>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</si>
  <si>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</si>
  <si>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</si>
  <si>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</si>
  <si>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</si>
  <si>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</si>
  <si>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</si>
  <si>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</si>
  <si>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</si>
  <si>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</si>
  <si>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</si>
  <si>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</si>
  <si>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</si>
  <si>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</si>
  <si>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</si>
  <si>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</si>
  <si>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</si>
  <si>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</si>
  <si>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</si>
  <si>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</si>
  <si>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</si>
  <si>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</si>
  <si>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</si>
  <si>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</si>
  <si>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</si>
  <si>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</si>
  <si>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</si>
  <si>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</si>
  <si>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</si>
  <si>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</si>
  <si>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</si>
  <si>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</si>
  <si>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</si>
  <si>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</si>
  <si>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</si>
  <si>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</si>
  <si>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</si>
  <si>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</si>
  <si>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</si>
  <si>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</si>
  <si>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</si>
  <si>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</si>
  <si>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</si>
  <si>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</si>
  <si>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</si>
  <si>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</si>
  <si>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</si>
  <si>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</si>
  <si>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</si>
  <si>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</si>
  <si>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</si>
  <si>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</si>
  <si>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</si>
  <si>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</si>
  <si>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</si>
  <si>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</si>
  <si>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</si>
  <si>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</si>
  <si>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</si>
  <si>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</si>
  <si>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</si>
  <si>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</si>
  <si>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</si>
  <si>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</si>
  <si>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</si>
  <si>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</si>
  <si>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</si>
  <si>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</si>
  <si>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</si>
  <si>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</si>
  <si>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</si>
  <si>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</si>
  <si>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</si>
  <si>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</si>
  <si>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</si>
  <si>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</si>
  <si>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</si>
  <si>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</si>
  <si>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</si>
  <si>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</si>
  <si>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</si>
  <si>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</si>
  <si>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</si>
  <si>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</si>
  <si>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</si>
  <si>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</si>
  <si>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</si>
  <si>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</si>
  <si>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</si>
  <si>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</si>
  <si>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</si>
  <si>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</si>
  <si>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</si>
  <si>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</si>
  <si>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</si>
  <si>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</si>
  <si>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</si>
  <si>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</si>
  <si>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</si>
  <si>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</si>
  <si>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</si>
  <si>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</si>
  <si>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</si>
  <si>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</si>
  <si>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</si>
  <si>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</si>
  <si>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</si>
  <si>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</si>
  <si>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</si>
  <si>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</si>
  <si>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</si>
  <si>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</si>
  <si>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</si>
  <si>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</si>
  <si>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</si>
  <si>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</si>
  <si>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</si>
  <si>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</si>
  <si>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</si>
  <si>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</si>
  <si>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</si>
  <si>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</si>
  <si>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</si>
  <si>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</si>
  <si>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</si>
  <si>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</si>
  <si>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</si>
  <si>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</si>
  <si>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</si>
  <si>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</si>
  <si>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</si>
  <si>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</si>
  <si>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</si>
  <si>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</si>
  <si>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</si>
  <si>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</si>
  <si>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</si>
  <si>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</si>
  <si>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</si>
  <si>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</si>
  <si>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</si>
  <si>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</si>
  <si>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</si>
  <si>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</si>
  <si>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</si>
  <si>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</si>
  <si>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</si>
  <si>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</si>
  <si>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</si>
  <si>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</si>
  <si>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</si>
  <si>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</si>
  <si>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</si>
  <si>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</si>
  <si>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</si>
  <si>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</si>
  <si>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</si>
  <si>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</si>
  <si>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</si>
  <si>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</si>
  <si>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</si>
  <si>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</si>
  <si>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</si>
  <si>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</si>
  <si>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</si>
  <si>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</si>
  <si>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</si>
  <si>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</si>
  <si>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</si>
  <si>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</si>
  <si>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</si>
  <si>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</si>
  <si>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</si>
  <si>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</si>
  <si>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</si>
  <si>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</si>
  <si>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</si>
  <si>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</si>
  <si>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</si>
  <si>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</si>
  <si>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</si>
  <si>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</si>
  <si>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</si>
  <si>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</si>
  <si>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</si>
  <si>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</si>
  <si>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</si>
  <si>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</si>
  <si>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</si>
  <si>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</si>
  <si>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</si>
  <si>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</si>
  <si>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</si>
  <si>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</si>
  <si>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</si>
  <si>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</si>
  <si>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</si>
  <si>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</si>
  <si>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</si>
  <si>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</si>
  <si>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</si>
  <si>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</si>
  <si>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</si>
  <si>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</si>
  <si>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</si>
  <si>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</si>
  <si>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</si>
  <si>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</si>
  <si>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</si>
  <si>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</si>
  <si>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</si>
  <si>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</si>
  <si>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</si>
  <si>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</si>
  <si>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</si>
  <si>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</si>
  <si>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</si>
  <si>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</si>
  <si>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</si>
  <si>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</si>
  <si>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</si>
  <si>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</si>
  <si>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</si>
  <si>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</si>
  <si>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</si>
  <si>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</si>
  <si>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</si>
  <si>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</si>
  <si>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</si>
  <si>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</si>
  <si>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</si>
  <si>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</si>
  <si>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</si>
  <si>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</si>
  <si>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</si>
  <si>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</si>
  <si>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</si>
  <si>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</si>
  <si>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</si>
  <si>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</si>
  <si>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</si>
  <si>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</si>
  <si>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</si>
  <si>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</si>
  <si>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</si>
  <si>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</si>
  <si>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</si>
  <si>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</si>
  <si>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</si>
  <si>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</si>
  <si>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</si>
  <si>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</si>
  <si>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</si>
  <si>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</si>
  <si>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</si>
  <si>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</si>
  <si>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</si>
  <si>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</si>
  <si>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</si>
  <si>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</si>
  <si>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</si>
  <si>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</si>
  <si>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</si>
  <si>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</si>
  <si>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</si>
  <si>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</si>
  <si>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</si>
  <si>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</si>
  <si>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</si>
  <si>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</si>
  <si>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</si>
  <si>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</si>
  <si>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</si>
  <si>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</si>
  <si>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</si>
  <si>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</si>
  <si>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</si>
  <si>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</si>
  <si>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</si>
  <si>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</si>
  <si>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</si>
  <si>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</si>
  <si>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</si>
  <si>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</si>
  <si>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</si>
  <si>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</si>
  <si>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</si>
  <si>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</si>
  <si>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</si>
  <si>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</si>
  <si>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</si>
  <si>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</si>
  <si>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</si>
  <si>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</si>
  <si>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</si>
  <si>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</si>
  <si>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</si>
  <si>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</si>
  <si>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</si>
  <si>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</si>
  <si>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</si>
  <si>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</si>
  <si>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</si>
  <si>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</si>
  <si>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</si>
  <si>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</si>
  <si>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</si>
  <si>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</si>
  <si>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</si>
  <si>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</si>
  <si>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</si>
  <si>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</si>
  <si>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</si>
  <si>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</si>
  <si>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</si>
  <si>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</si>
  <si>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</si>
  <si>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</si>
  <si>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</si>
  <si>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</si>
  <si>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</si>
  <si>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</si>
  <si>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</si>
  <si>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</si>
  <si>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</si>
  <si>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</si>
  <si>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</si>
  <si>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</si>
  <si>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</si>
  <si>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</si>
  <si>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</si>
  <si>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</si>
  <si>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</si>
  <si>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</si>
  <si>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</si>
  <si>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</si>
  <si>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</si>
  <si>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</si>
  <si>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</si>
  <si>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</si>
  <si>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</si>
  <si>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</si>
  <si>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</si>
  <si>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</si>
  <si>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</si>
  <si>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</si>
  <si>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</si>
  <si>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</si>
  <si>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</si>
  <si>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</si>
  <si>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</si>
  <si>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</si>
  <si>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</si>
  <si>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</si>
  <si>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</si>
  <si>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</si>
  <si>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</si>
  <si>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</si>
  <si>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</si>
  <si>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</si>
  <si>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</si>
  <si>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</si>
  <si>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</si>
  <si>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</si>
  <si>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</si>
  <si>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</si>
  <si>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</si>
  <si>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</si>
  <si>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</si>
  <si>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</si>
  <si>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</si>
  <si>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</si>
  <si>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</si>
  <si>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</si>
  <si>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</si>
  <si>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</si>
  <si>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</si>
  <si>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</si>
  <si>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</si>
  <si>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</si>
  <si>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</si>
  <si>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</si>
  <si>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</si>
  <si>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</si>
  <si>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</si>
  <si>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</si>
  <si>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</si>
  <si>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</si>
  <si>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</si>
  <si>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</si>
  <si>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</si>
  <si>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</si>
  <si>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</si>
  <si>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</si>
  <si>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</si>
  <si>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</si>
  <si>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</si>
  <si>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</si>
  <si>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</si>
  <si>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</si>
  <si>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</si>
  <si>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</si>
  <si>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</si>
  <si>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</si>
  <si>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</si>
  <si>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</si>
  <si>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</si>
  <si>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</si>
  <si>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</si>
  <si>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</si>
  <si>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</si>
  <si>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</si>
  <si>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</si>
  <si>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</si>
  <si>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</si>
  <si>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</si>
  <si>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</si>
  <si>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</si>
  <si>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</si>
  <si>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</si>
  <si>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</si>
  <si>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</si>
  <si>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</si>
  <si>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</si>
  <si>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</si>
  <si>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</si>
  <si>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</si>
  <si>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</si>
  <si>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</si>
  <si>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</si>
  <si>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</si>
  <si>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</si>
  <si>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</si>
  <si>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</si>
  <si>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</si>
  <si>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</si>
  <si>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</si>
  <si>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</si>
  <si>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</si>
  <si>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</si>
  <si>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</si>
  <si>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</si>
  <si>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</si>
  <si>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</si>
  <si>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</si>
  <si>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</si>
  <si>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</si>
  <si>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</si>
  <si>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</si>
  <si>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</si>
  <si>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</si>
  <si>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</si>
  <si>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</si>
  <si>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</si>
  <si>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</si>
  <si>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</si>
  <si>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</si>
  <si>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</si>
  <si>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</si>
  <si>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</si>
  <si>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</si>
  <si>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</si>
  <si>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</si>
  <si>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</si>
  <si>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</si>
  <si>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</si>
  <si>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</si>
  <si>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</si>
  <si>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</si>
  <si>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</si>
  <si>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</si>
  <si>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</si>
  <si>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</si>
  <si>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</si>
  <si>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</si>
  <si>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</si>
  <si>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</si>
  <si>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</si>
  <si>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</si>
  <si>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</si>
  <si>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</si>
  <si>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</si>
  <si>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</si>
  <si>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</si>
  <si>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</si>
  <si>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</si>
  <si>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</si>
  <si>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</si>
  <si>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</si>
  <si>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</si>
  <si>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</si>
  <si>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</si>
  <si>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</si>
  <si>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</si>
  <si>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</si>
  <si>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</si>
  <si>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</si>
  <si>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</si>
  <si>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</si>
  <si>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</si>
  <si>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</si>
  <si>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</si>
  <si>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</si>
  <si>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</si>
  <si>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</si>
  <si>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</si>
  <si>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</si>
  <si>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</si>
  <si>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</si>
  <si>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</si>
  <si>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</si>
  <si>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</si>
  <si>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</si>
  <si>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</si>
  <si>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</si>
  <si>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</si>
  <si>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</si>
  <si>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</si>
  <si>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</si>
  <si>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</si>
  <si>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</si>
  <si>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</si>
  <si>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</si>
  <si>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</si>
  <si>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</si>
  <si>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</si>
  <si>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</si>
  <si>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</si>
  <si>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</si>
  <si>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</si>
  <si>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</si>
  <si>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</si>
  <si>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</si>
  <si>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</si>
  <si>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</si>
  <si>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</si>
  <si>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</si>
  <si>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</si>
  <si>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</si>
  <si>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</si>
  <si>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</si>
  <si>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</si>
  <si>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</si>
  <si>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</si>
  <si>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</si>
  <si>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</si>
  <si>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</si>
  <si>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</si>
  <si>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</si>
  <si>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</si>
  <si>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</si>
  <si>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</si>
  <si>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</si>
  <si>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</si>
  <si>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</si>
  <si>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</si>
  <si>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</si>
  <si>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</si>
  <si>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</si>
  <si>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</si>
  <si>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</si>
  <si>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</si>
  <si>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</si>
  <si>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</si>
  <si>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</si>
  <si>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</si>
  <si>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</si>
  <si>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</si>
  <si>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</si>
  <si>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</si>
  <si>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</si>
  <si>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</si>
  <si>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</si>
  <si>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</si>
  <si>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</si>
  <si>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</si>
  <si>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</si>
  <si>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</si>
  <si>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</si>
  <si>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</si>
  <si>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</si>
  <si>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</si>
  <si>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</si>
  <si>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</si>
  <si>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</si>
  <si>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</si>
  <si>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</si>
  <si>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</si>
  <si>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</si>
  <si>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</si>
  <si>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</si>
  <si>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</si>
  <si>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</si>
  <si>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</si>
  <si>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</si>
  <si>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</si>
  <si>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</si>
  <si>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</si>
  <si>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</si>
  <si>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</si>
  <si>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</si>
  <si>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</si>
  <si>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</si>
  <si>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</si>
  <si>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</si>
  <si>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</si>
  <si>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</si>
  <si>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</si>
  <si>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</si>
  <si>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</si>
  <si>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</si>
  <si>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</si>
  <si>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</si>
  <si>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</si>
  <si>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</si>
  <si>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</si>
  <si>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</si>
  <si>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</si>
  <si>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</si>
  <si>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</si>
  <si>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</si>
  <si>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</si>
  <si>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</si>
  <si>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</si>
  <si>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</si>
  <si>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</si>
  <si>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</si>
  <si>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</si>
  <si>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</si>
  <si>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</si>
  <si>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</si>
  <si>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</si>
  <si>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</si>
  <si>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</si>
  <si>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</si>
  <si>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</si>
  <si>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</si>
  <si>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</si>
  <si>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</si>
  <si>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</si>
  <si>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</si>
  <si>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</si>
  <si>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</si>
  <si>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</si>
  <si>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</si>
  <si>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</si>
  <si>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</si>
  <si>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</si>
  <si>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</si>
  <si>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</si>
  <si>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</si>
  <si>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</si>
  <si>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</si>
  <si>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</si>
  <si>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</si>
  <si>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</si>
  <si>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</si>
  <si>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</si>
  <si>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</si>
  <si>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</si>
  <si>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</si>
  <si>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</si>
  <si>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</si>
  <si>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</si>
  <si>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</si>
  <si>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</si>
  <si>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</si>
  <si>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</si>
  <si>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</si>
  <si>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</si>
  <si>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</si>
  <si>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</si>
  <si>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</si>
  <si>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</si>
  <si>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</si>
  <si>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</si>
  <si>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</si>
  <si>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</si>
  <si>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</si>
  <si>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</si>
  <si>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</si>
  <si>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</si>
  <si>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</si>
  <si>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</si>
  <si>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</si>
  <si>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</si>
  <si>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</si>
  <si>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</si>
  <si>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</si>
  <si>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</si>
  <si>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</si>
  <si>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</si>
  <si>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</si>
  <si>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</si>
  <si>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</si>
  <si>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</si>
  <si>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</si>
  <si>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</si>
  <si>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</si>
  <si>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</si>
  <si>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</si>
  <si>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</si>
  <si>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</si>
  <si>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</si>
  <si>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</si>
  <si>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</si>
  <si>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</si>
  <si>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</si>
  <si>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</si>
  <si>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</si>
  <si>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</si>
  <si>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</si>
  <si>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</si>
  <si>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</si>
  <si>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</si>
  <si>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</si>
  <si>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</si>
  <si>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</si>
  <si>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</si>
  <si>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</si>
  <si>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</si>
  <si>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</si>
  <si>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</si>
  <si>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</si>
  <si>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</si>
  <si>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</si>
  <si>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</si>
  <si>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</si>
  <si>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</si>
  <si>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</si>
  <si>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</si>
  <si>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</si>
  <si>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</si>
  <si>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</si>
  <si>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</si>
  <si>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</si>
  <si>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</si>
  <si>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</si>
  <si>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</si>
  <si>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</si>
  <si>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</si>
  <si>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</si>
  <si>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</si>
  <si>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</si>
  <si>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</si>
  <si>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</si>
  <si>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</si>
  <si>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</si>
  <si>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</si>
  <si>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</si>
  <si>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</si>
  <si>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</si>
  <si>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</si>
  <si>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</si>
  <si>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</si>
  <si>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</si>
  <si>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</si>
  <si>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</si>
  <si>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</si>
  <si>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</si>
  <si>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</si>
  <si>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</si>
  <si>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</si>
  <si>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</si>
  <si>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</si>
  <si>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</si>
  <si>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</si>
  <si>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</si>
  <si>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</si>
  <si>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</si>
  <si>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</si>
  <si>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</si>
  <si>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</si>
  <si>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</si>
  <si>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</si>
  <si>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</si>
  <si>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</si>
  <si>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</si>
  <si>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</si>
  <si>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</si>
  <si>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</si>
  <si>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</si>
  <si>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</si>
  <si>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</si>
  <si>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</si>
  <si>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</si>
  <si>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</si>
  <si>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</si>
  <si>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</si>
  <si>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</si>
  <si>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</si>
  <si>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</si>
  <si>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</si>
  <si>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</si>
  <si>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</si>
  <si>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</si>
  <si>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</si>
  <si>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</si>
  <si>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</si>
  <si>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</si>
  <si>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</si>
  <si>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</si>
  <si>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</si>
  <si>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</si>
  <si>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</si>
  <si>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</si>
  <si>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</si>
  <si>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</si>
  <si>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</si>
  <si>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</si>
  <si>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</si>
  <si>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</si>
  <si>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</si>
  <si>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</si>
  <si>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</si>
  <si>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</si>
  <si>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</si>
  <si>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</si>
  <si>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</si>
  <si>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</si>
  <si>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</si>
  <si>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</si>
  <si>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</si>
  <si>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</si>
  <si>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</si>
  <si>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</si>
  <si>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</si>
  <si>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</si>
  <si>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</si>
  <si>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</si>
  <si>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</si>
  <si>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</si>
  <si>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</si>
  <si>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</si>
  <si>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</si>
  <si>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</si>
  <si>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</si>
  <si>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</si>
  <si>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</si>
  <si>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</si>
  <si>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</si>
  <si>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</si>
  <si>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</si>
  <si>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</si>
  <si>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</si>
  <si>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</si>
  <si>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</si>
  <si>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</si>
  <si>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</si>
  <si>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</si>
  <si>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</si>
  <si>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</si>
  <si>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</si>
  <si>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</si>
  <si>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</si>
  <si>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</si>
  <si>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</si>
  <si>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</si>
  <si>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</si>
  <si>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</si>
  <si>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</si>
  <si>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</si>
  <si>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</si>
  <si>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</si>
  <si>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</si>
  <si>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</si>
  <si>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</si>
  <si>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</si>
  <si>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</si>
  <si>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</si>
  <si>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</si>
  <si>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</si>
  <si>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</si>
  <si>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</si>
  <si>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</si>
  <si>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</si>
  <si>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</si>
  <si>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</si>
  <si>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</si>
  <si>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</si>
  <si>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</si>
  <si>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</si>
  <si>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</si>
  <si>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</si>
  <si>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</si>
  <si>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</si>
  <si>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</si>
  <si>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</si>
  <si>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</si>
  <si>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</si>
  <si>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</si>
  <si>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</si>
  <si>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</si>
  <si>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</si>
  <si>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</si>
  <si>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</si>
  <si>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</si>
  <si>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</si>
  <si>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</si>
  <si>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</si>
  <si>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</si>
  <si>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</si>
  <si>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</si>
  <si>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</si>
  <si>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</si>
  <si>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</si>
  <si>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</si>
  <si>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</si>
  <si>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</si>
  <si>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</si>
  <si>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</si>
  <si>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</si>
  <si>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</si>
  <si>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</si>
  <si>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</si>
  <si>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</si>
  <si>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</si>
  <si>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</si>
  <si>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</si>
  <si>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</si>
  <si>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</si>
  <si>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</si>
  <si>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</si>
  <si>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</si>
  <si>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</si>
  <si>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</si>
  <si>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</si>
  <si>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</si>
  <si>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</si>
  <si>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</si>
  <si>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</si>
  <si>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</si>
  <si>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</si>
  <si>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</si>
  <si>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</si>
  <si>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</si>
  <si>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</si>
  <si>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</si>
  <si>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</si>
  <si>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</si>
  <si>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</si>
  <si>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</si>
  <si>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</si>
  <si>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</si>
  <si>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</si>
  <si>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</si>
  <si>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</si>
  <si>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</si>
  <si>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</si>
  <si>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</si>
  <si>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</si>
  <si>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</si>
  <si>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</si>
  <si>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</si>
  <si>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</si>
  <si>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</si>
  <si>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</si>
  <si>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</si>
  <si>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</si>
  <si>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</si>
  <si>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</si>
  <si>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</si>
  <si>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</si>
  <si>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</si>
  <si>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</si>
  <si>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</si>
  <si>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</si>
  <si>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</si>
  <si>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</si>
  <si>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</si>
  <si>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</si>
  <si>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</si>
  <si>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</si>
  <si>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</si>
  <si>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</si>
  <si>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</si>
  <si>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</si>
  <si>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</si>
  <si>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</si>
  <si>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</si>
  <si>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</si>
  <si>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</si>
  <si>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</si>
  <si>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</si>
  <si>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</si>
  <si>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</si>
  <si>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</si>
  <si>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</si>
  <si>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</si>
  <si>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</si>
  <si>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</si>
  <si>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</si>
  <si>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</si>
  <si>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</si>
  <si>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</si>
  <si>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</si>
  <si>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</si>
  <si>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</si>
  <si>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</si>
  <si>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</si>
  <si>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</si>
  <si>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</si>
  <si>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</si>
  <si>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</si>
  <si>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</si>
  <si>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</si>
  <si>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</si>
  <si>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</si>
  <si>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</si>
  <si>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</si>
  <si>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</si>
  <si>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</si>
  <si>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</si>
  <si>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</si>
  <si>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</si>
  <si>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</si>
  <si>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</si>
  <si>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</si>
  <si>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</si>
  <si>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</si>
  <si>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</si>
  <si>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</si>
  <si>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</si>
  <si>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</si>
  <si>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</si>
  <si>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</si>
  <si>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</si>
  <si>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</si>
  <si>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</si>
  <si>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</si>
  <si>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</si>
  <si>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</si>
  <si>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</si>
  <si>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</si>
  <si>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</si>
  <si>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</si>
  <si>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</si>
  <si>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</si>
  <si>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</si>
  <si>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</si>
  <si>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</si>
  <si>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</si>
  <si>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</si>
  <si>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</si>
  <si>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</si>
  <si>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</si>
  <si>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</si>
  <si>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</si>
  <si>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</si>
  <si>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</si>
  <si>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</si>
  <si>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</si>
  <si>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</si>
  <si>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</si>
  <si>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</si>
  <si>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</si>
  <si>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</si>
  <si>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</si>
  <si>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</si>
  <si>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</si>
  <si>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</si>
  <si>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</si>
  <si>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</si>
  <si>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</si>
  <si>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</si>
  <si>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</si>
  <si>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</si>
  <si>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</si>
  <si>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</si>
  <si>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</si>
  <si>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</si>
  <si>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</si>
  <si>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</si>
  <si>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</si>
  <si>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</si>
  <si>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</si>
  <si>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</si>
  <si>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</si>
  <si>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</si>
  <si>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</si>
  <si>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</si>
  <si>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</si>
  <si>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</si>
  <si>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</si>
  <si>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</si>
  <si>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</si>
  <si>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</si>
  <si>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</si>
  <si>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</si>
  <si>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</si>
  <si>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</si>
  <si>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</si>
  <si>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</si>
  <si>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</si>
  <si>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</si>
  <si>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</si>
  <si>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</si>
  <si>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</si>
  <si>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</si>
  <si>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</si>
  <si>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</si>
  <si>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</si>
  <si>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</si>
  <si>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</si>
  <si>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</si>
  <si>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</si>
  <si>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</si>
  <si>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</si>
  <si>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</si>
  <si>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</si>
  <si>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</si>
  <si>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</si>
  <si>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</si>
  <si>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</si>
  <si>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</si>
  <si>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</si>
  <si>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</si>
  <si>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</si>
  <si>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</si>
  <si>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</si>
  <si>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</si>
  <si>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</si>
  <si>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</si>
  <si>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</si>
  <si>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</si>
  <si>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</si>
  <si>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</si>
  <si>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</si>
  <si>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</si>
  <si>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</si>
  <si>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</si>
  <si>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</si>
  <si>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</si>
  <si>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</si>
  <si>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</si>
  <si>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</si>
  <si>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</si>
  <si>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</si>
  <si>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</si>
  <si>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</si>
  <si>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</si>
  <si>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</si>
  <si>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</si>
  <si>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</si>
  <si>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</si>
  <si>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</si>
  <si>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</si>
  <si>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</si>
  <si>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</si>
  <si>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</si>
  <si>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</si>
  <si>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</si>
  <si>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</si>
  <si>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</si>
  <si>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</si>
  <si>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</si>
  <si>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</si>
  <si>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</si>
  <si>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</si>
  <si>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</si>
  <si>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</si>
  <si>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</si>
  <si>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</si>
  <si>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</si>
  <si>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</si>
  <si>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</si>
  <si>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</si>
  <si>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</si>
  <si>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</si>
  <si>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</si>
  <si>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</si>
  <si>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</si>
  <si>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</si>
  <si>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</si>
  <si>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</si>
  <si>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</si>
  <si>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</si>
  <si>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</si>
  <si>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</si>
  <si>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</si>
  <si>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</si>
  <si>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</si>
  <si>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</si>
  <si>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</si>
  <si>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</si>
  <si>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</si>
  <si>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</si>
  <si>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</si>
  <si>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</si>
  <si>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</si>
  <si>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</si>
  <si>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</si>
  <si>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</si>
  <si>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</si>
  <si>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</si>
  <si>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</si>
  <si>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</si>
  <si>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</si>
  <si>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</si>
  <si>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</si>
  <si>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</si>
  <si>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</si>
  <si>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</si>
  <si>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</si>
  <si>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</si>
  <si>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</si>
  <si>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</si>
  <si>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</si>
  <si>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</si>
  <si>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</si>
  <si>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</si>
  <si>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</si>
  <si>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</si>
  <si>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</si>
  <si>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</si>
  <si>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</si>
  <si>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</si>
  <si>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</si>
  <si>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</si>
  <si>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</si>
  <si>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</si>
  <si>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</si>
  <si>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</si>
  <si>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</si>
  <si>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</si>
  <si>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</si>
  <si>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</si>
  <si>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</si>
  <si>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</si>
  <si>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</si>
  <si>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</si>
  <si>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</si>
  <si>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</si>
  <si>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</si>
  <si>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</si>
  <si>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</si>
  <si>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</si>
  <si>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</si>
  <si>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</si>
  <si>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</si>
  <si>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</si>
  <si>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</si>
  <si>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</si>
  <si>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</si>
  <si>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</si>
  <si>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</si>
  <si>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</si>
  <si>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</si>
  <si>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</si>
  <si>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</si>
  <si>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</si>
  <si>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</si>
  <si>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</si>
  <si>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</si>
  <si>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</si>
  <si>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</si>
  <si>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</si>
  <si>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</si>
  <si>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</si>
  <si>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</si>
  <si>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</si>
  <si>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</si>
  <si>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</si>
  <si>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</si>
  <si>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</si>
  <si>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</si>
  <si>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</si>
  <si>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</si>
  <si>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</si>
  <si>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</si>
  <si>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</si>
  <si>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</si>
  <si>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</si>
  <si>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</si>
  <si>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</si>
  <si>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</si>
  <si>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</si>
  <si>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</si>
  <si>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</si>
  <si>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</si>
  <si>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</si>
  <si>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</si>
  <si>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</si>
  <si>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</si>
  <si>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</si>
  <si>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</si>
  <si>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</si>
  <si>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</si>
  <si>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</si>
  <si>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</si>
  <si>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</si>
  <si>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</si>
  <si>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</si>
  <si>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</si>
  <si>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</si>
  <si>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</si>
  <si>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</si>
  <si>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</si>
  <si>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</si>
  <si>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</si>
  <si>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</si>
  <si>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</si>
  <si>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</si>
  <si>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</si>
  <si>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</si>
  <si>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</si>
  <si>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</si>
  <si>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</si>
  <si>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</si>
  <si>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</si>
  <si>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</si>
  <si>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</si>
  <si>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</si>
  <si>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</si>
  <si>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</si>
  <si>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</si>
  <si>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</si>
  <si>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</si>
  <si>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</si>
  <si>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</si>
  <si>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</si>
  <si>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</si>
  <si>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</si>
  <si>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</si>
  <si>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</si>
  <si>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</si>
  <si>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</si>
  <si>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</si>
  <si>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</si>
  <si>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</si>
  <si>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</si>
  <si>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</si>
  <si>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</si>
  <si>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</si>
  <si>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</si>
  <si>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</si>
  <si>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</si>
  <si>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</si>
  <si>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</si>
  <si>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</si>
  <si>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</si>
  <si>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</si>
  <si>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</si>
  <si>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</si>
  <si>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</si>
  <si>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</si>
  <si>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</si>
  <si>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</si>
  <si>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</si>
  <si>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</si>
  <si>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</si>
  <si>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</si>
  <si>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</si>
  <si>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</si>
  <si>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</si>
  <si>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</si>
  <si>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</si>
  <si>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</si>
  <si>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</si>
  <si>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</si>
  <si>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</si>
  <si>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</si>
  <si>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</si>
  <si>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</si>
  <si>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</si>
  <si>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</si>
  <si>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</si>
  <si>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</si>
  <si>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</si>
  <si>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</si>
  <si>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</si>
  <si>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</si>
  <si>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</si>
  <si>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</si>
  <si>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</si>
  <si>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</si>
  <si>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</si>
  <si>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</si>
  <si>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</si>
  <si>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</si>
  <si>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</si>
  <si>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</si>
  <si>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</si>
  <si>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</si>
  <si>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</si>
  <si>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</si>
  <si>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</si>
  <si>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</si>
  <si>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</si>
  <si>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</si>
  <si>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</si>
  <si>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</si>
  <si>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</si>
  <si>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</si>
  <si>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</si>
  <si>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</si>
  <si>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</si>
  <si>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</si>
  <si>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</si>
  <si>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</si>
  <si>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</si>
  <si>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</si>
  <si>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</si>
  <si>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</si>
  <si>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</si>
  <si>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</si>
  <si>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</si>
  <si>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</si>
  <si>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</si>
  <si>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</si>
  <si>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</si>
  <si>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</si>
  <si>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</si>
  <si>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</si>
  <si>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</si>
  <si>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</si>
  <si>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</si>
  <si>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</si>
  <si>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</si>
  <si>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</si>
  <si>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</si>
  <si>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</si>
  <si>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</si>
  <si>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</si>
  <si>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</si>
  <si>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</si>
  <si>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</si>
  <si>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</si>
  <si>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</si>
  <si>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</si>
  <si>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</si>
  <si>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</si>
  <si>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</si>
  <si>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</si>
  <si>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</si>
  <si>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</si>
  <si>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</si>
  <si>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</si>
  <si>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</si>
  <si>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</si>
  <si>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</si>
  <si>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</si>
  <si>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</si>
  <si>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</si>
  <si>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</si>
  <si>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</si>
  <si>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</si>
  <si>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</si>
  <si>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</si>
  <si>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</si>
  <si>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</si>
  <si>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</si>
  <si>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</si>
  <si>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</si>
  <si>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</si>
  <si>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</si>
  <si>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</si>
  <si>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</si>
  <si>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</si>
  <si>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</si>
  <si>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</si>
  <si>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</si>
  <si>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</si>
  <si>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</si>
  <si>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</si>
  <si>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</si>
  <si>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</si>
  <si>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</si>
  <si>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</si>
  <si>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</si>
  <si>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</si>
  <si>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</si>
  <si>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</si>
  <si>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</si>
  <si>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</si>
  <si>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</si>
  <si>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</si>
  <si>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</si>
  <si>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</si>
  <si>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</si>
  <si>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</si>
  <si>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</si>
  <si>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</si>
  <si>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</si>
  <si>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</si>
  <si>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</si>
  <si>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</si>
  <si>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</si>
  <si>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</si>
  <si>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</si>
  <si>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</si>
  <si>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</si>
  <si>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</si>
  <si>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</si>
  <si>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</si>
  <si>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</si>
  <si>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</si>
  <si>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</si>
  <si>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</si>
  <si>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</si>
  <si>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</si>
  <si>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</si>
  <si>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</si>
  <si>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</si>
  <si>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</si>
  <si>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</si>
  <si>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</si>
  <si>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</si>
  <si>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</si>
  <si>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</si>
  <si>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</si>
  <si>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</si>
  <si>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</si>
  <si>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</si>
  <si>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</si>
  <si>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</si>
  <si>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</si>
  <si>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</si>
  <si>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</si>
  <si>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</si>
  <si>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</si>
  <si>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</si>
  <si>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</si>
  <si>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</si>
  <si>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</si>
  <si>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</si>
  <si>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</si>
  <si>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</si>
  <si>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</si>
  <si>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</si>
  <si>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</si>
  <si>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</si>
  <si>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</si>
  <si>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</si>
  <si>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</si>
  <si>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</si>
  <si>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</si>
  <si>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</si>
  <si>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</si>
  <si>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</si>
  <si>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</si>
  <si>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</si>
  <si>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</si>
  <si>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</si>
  <si>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</si>
  <si>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</si>
  <si>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</si>
  <si>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</si>
  <si>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</si>
  <si>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</si>
  <si>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</si>
  <si>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</si>
  <si>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</si>
  <si>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</si>
  <si>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</si>
  <si>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</si>
  <si>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</si>
  <si>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</si>
  <si>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</si>
  <si>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</si>
  <si>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</si>
  <si>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</si>
  <si>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</si>
  <si>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</si>
  <si>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</si>
  <si>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</si>
  <si>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</si>
  <si>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</si>
  <si>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</si>
  <si>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</si>
  <si>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</si>
  <si>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</si>
  <si>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</si>
  <si>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</si>
  <si>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</si>
  <si>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</si>
  <si>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</si>
  <si>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</si>
  <si>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</si>
  <si>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</si>
  <si>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</si>
  <si>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</si>
  <si>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</si>
  <si>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</si>
  <si>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</si>
  <si>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</si>
  <si>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</si>
  <si>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</si>
  <si>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</si>
  <si>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</si>
  <si>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</si>
  <si>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</si>
  <si>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</si>
  <si>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</si>
  <si>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</si>
  <si>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</si>
  <si>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</si>
  <si>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</si>
  <si>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</si>
  <si>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</si>
  <si>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</si>
  <si>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</si>
  <si>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</si>
  <si>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</si>
  <si>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</si>
  <si>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</si>
  <si>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</si>
  <si>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</si>
  <si>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</si>
  <si>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</si>
  <si>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</si>
  <si>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</si>
  <si>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</si>
  <si>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</si>
  <si>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</si>
  <si>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</si>
  <si>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</si>
  <si>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</si>
  <si>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</si>
  <si>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</si>
  <si>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</si>
  <si>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</si>
  <si>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</si>
  <si>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</si>
  <si>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</si>
  <si>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</si>
  <si>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</si>
  <si>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</si>
  <si>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</si>
  <si>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</si>
  <si>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</si>
  <si>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</si>
  <si>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</si>
  <si>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</si>
  <si>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</si>
  <si>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</si>
  <si>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</si>
  <si>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</si>
  <si>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</si>
  <si>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</si>
  <si>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</si>
  <si>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</si>
  <si>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</si>
  <si>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</si>
  <si>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</si>
  <si>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</si>
  <si>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</si>
  <si>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</si>
  <si>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</si>
  <si>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</si>
  <si>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</si>
  <si>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</si>
  <si>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</si>
  <si>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</si>
  <si>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</si>
  <si>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</si>
  <si>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</si>
  <si>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</si>
  <si>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</si>
  <si>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</si>
  <si>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</si>
  <si>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</si>
  <si>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</si>
  <si>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</si>
  <si>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</si>
  <si>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</si>
  <si>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</si>
  <si>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</si>
  <si>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</si>
  <si>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</si>
  <si>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</si>
  <si>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</si>
  <si>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</si>
  <si>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</si>
  <si>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</si>
  <si>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</si>
  <si>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</si>
  <si>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</si>
  <si>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</si>
  <si>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</si>
  <si>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</si>
  <si>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</si>
  <si>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</si>
  <si>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</si>
  <si>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</si>
  <si>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</si>
  <si>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</si>
  <si>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</si>
  <si>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</si>
  <si>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</si>
  <si>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</si>
  <si>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</si>
  <si>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</si>
  <si>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</si>
  <si>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</si>
  <si>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</si>
  <si>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</si>
  <si>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</si>
  <si>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</si>
  <si>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</si>
  <si>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</si>
  <si>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</si>
  <si>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</si>
  <si>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</si>
  <si>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</si>
  <si>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</si>
  <si>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</si>
  <si>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</si>
  <si>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</si>
  <si>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</si>
  <si>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</si>
  <si>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</si>
  <si>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</si>
  <si>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</si>
  <si>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</si>
  <si>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</si>
  <si>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</si>
  <si>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</si>
  <si>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</si>
  <si>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</si>
  <si>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</si>
  <si>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</si>
  <si>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</si>
  <si>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</si>
  <si>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</si>
  <si>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</si>
  <si>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</si>
  <si>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</si>
  <si>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</si>
  <si>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</si>
  <si>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</si>
  <si>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</si>
  <si>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</si>
  <si>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</si>
  <si>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</si>
  <si>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</si>
  <si>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</si>
  <si>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</si>
  <si>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</si>
  <si>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</si>
  <si>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</si>
  <si>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</si>
  <si>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</si>
  <si>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</si>
  <si>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</si>
  <si>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</si>
  <si>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</si>
  <si>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</si>
  <si>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</si>
  <si>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</si>
  <si>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</si>
  <si>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</si>
  <si>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</si>
  <si>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</si>
  <si>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</si>
  <si>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</si>
  <si>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</si>
  <si>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</si>
  <si>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</si>
  <si>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</si>
  <si>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</si>
  <si>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</si>
  <si>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</si>
  <si>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</si>
  <si>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</si>
  <si>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</si>
  <si>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</si>
  <si>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</si>
  <si>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</si>
  <si>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</si>
  <si>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</si>
  <si>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</si>
  <si>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</si>
  <si>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</si>
  <si>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</si>
  <si>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</si>
  <si>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</si>
  <si>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</si>
  <si>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</si>
  <si>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</si>
  <si>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</si>
  <si>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</si>
  <si>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</si>
  <si>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</si>
  <si>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</si>
  <si>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</si>
  <si>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</si>
  <si>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</si>
  <si>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</si>
  <si>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</si>
  <si>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</si>
  <si>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</si>
  <si>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</si>
  <si>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</si>
  <si>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</si>
  <si>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</si>
  <si>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</si>
  <si>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</si>
  <si>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</si>
  <si>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</si>
  <si>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</si>
  <si>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</si>
  <si>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</si>
  <si>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</si>
  <si>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</si>
  <si>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</si>
  <si>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</si>
  <si>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</si>
  <si>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</si>
  <si>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</si>
  <si>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</si>
  <si>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</si>
  <si>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</si>
  <si>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</si>
  <si>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</si>
  <si>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</si>
  <si>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</si>
  <si>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</si>
  <si>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</si>
  <si>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</si>
  <si>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</si>
  <si>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</si>
  <si>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</si>
  <si>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</si>
  <si>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</si>
  <si>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</si>
  <si>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</si>
  <si>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</si>
  <si>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</si>
  <si>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</si>
  <si>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</si>
  <si>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</si>
  <si>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</si>
  <si>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</si>
  <si>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</si>
  <si>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</si>
  <si>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</si>
  <si>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</si>
  <si>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</si>
  <si>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</si>
  <si>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</si>
  <si>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</si>
  <si>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</si>
  <si>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</si>
  <si>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</si>
  <si>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</si>
  <si>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</si>
  <si>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</si>
  <si>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</si>
  <si>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</si>
  <si>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</si>
  <si>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</si>
  <si>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</si>
  <si>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</si>
  <si>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</si>
  <si>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</si>
  <si>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</si>
  <si>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</si>
  <si>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</si>
  <si>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</si>
  <si>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</si>
  <si>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</si>
  <si>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</si>
  <si>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</si>
  <si>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</si>
  <si>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</si>
  <si>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</si>
  <si>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</si>
  <si>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</si>
  <si>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</si>
  <si>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</si>
  <si>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</si>
  <si>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</si>
  <si>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</si>
  <si>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</si>
  <si>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</si>
  <si>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</si>
  <si>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</si>
  <si>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</si>
  <si>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</si>
  <si>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</si>
  <si>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</si>
  <si>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</si>
  <si>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</si>
  <si>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</si>
  <si>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</si>
  <si>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</si>
  <si>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</si>
  <si>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</si>
  <si>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</si>
  <si>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</si>
  <si>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</si>
  <si>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</si>
  <si>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</si>
  <si>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</si>
  <si>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</si>
  <si>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</si>
  <si>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</si>
  <si>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</si>
  <si>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</si>
  <si>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</si>
  <si>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</si>
  <si>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</si>
  <si>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</si>
  <si>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</si>
  <si>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</si>
  <si>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</si>
  <si>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</si>
  <si>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</si>
  <si>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</si>
  <si>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</si>
  <si>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</si>
  <si>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</si>
  <si>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</si>
  <si>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</si>
  <si>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</si>
  <si>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</si>
  <si>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</si>
  <si>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</si>
  <si>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</si>
  <si>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</si>
  <si>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</si>
  <si>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</si>
  <si>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</si>
  <si>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</si>
  <si>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</si>
  <si>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</si>
  <si>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</si>
  <si>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</si>
  <si>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</si>
  <si>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</si>
  <si>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</si>
  <si>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</si>
  <si>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</si>
  <si>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</si>
  <si>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</si>
  <si>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</si>
  <si>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</si>
  <si>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</si>
  <si>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</si>
  <si>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</si>
  <si>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</si>
  <si>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</si>
  <si>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</si>
  <si>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</si>
  <si>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</si>
  <si>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</si>
  <si>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</si>
  <si>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</si>
  <si>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</si>
  <si>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</si>
  <si>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</si>
  <si>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</si>
  <si>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</si>
  <si>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</si>
  <si>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</si>
  <si>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</si>
  <si>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</si>
  <si>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</si>
  <si>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</si>
  <si>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</si>
  <si>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</si>
  <si>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</si>
  <si>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</si>
  <si>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</si>
  <si>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</si>
  <si>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</si>
  <si>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</si>
  <si>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</si>
  <si>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</si>
  <si>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</si>
  <si>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</si>
  <si>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</si>
  <si>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</si>
  <si>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</si>
  <si>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</si>
  <si>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</si>
  <si>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</si>
  <si>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</si>
  <si>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</si>
  <si>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</si>
  <si>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</si>
  <si>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</si>
  <si>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</si>
  <si>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</si>
  <si>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</si>
  <si>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</si>
  <si>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</si>
  <si>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</si>
  <si>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</si>
  <si>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</si>
  <si>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</si>
  <si>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</si>
  <si>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</si>
  <si>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</si>
  <si>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</si>
  <si>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</si>
  <si>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</si>
  <si>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</si>
  <si>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</si>
  <si>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</si>
  <si>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</si>
  <si>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</si>
  <si>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</si>
  <si>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</si>
  <si>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</si>
  <si>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</si>
  <si>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</si>
  <si>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</si>
  <si>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</si>
  <si>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</si>
  <si>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</si>
  <si>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</si>
  <si>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</si>
  <si>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</si>
  <si>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</si>
  <si>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</si>
  <si>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</si>
  <si>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</si>
  <si>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</si>
  <si>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</si>
  <si>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</si>
  <si>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</si>
  <si>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</si>
  <si>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</si>
  <si>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</si>
  <si>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</si>
  <si>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</si>
  <si>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</si>
  <si>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</si>
  <si>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</si>
  <si>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</si>
  <si>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</si>
  <si>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</si>
  <si>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</si>
  <si>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</si>
  <si>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</si>
  <si>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</si>
  <si>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</si>
  <si>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</si>
  <si>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</si>
  <si>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</si>
  <si>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</si>
  <si>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</si>
  <si>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</si>
  <si>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</si>
  <si>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</si>
  <si>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</si>
  <si>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</si>
  <si>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</si>
  <si>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</si>
  <si>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</si>
  <si>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</si>
  <si>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</si>
  <si>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</si>
  <si>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</si>
  <si>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</si>
  <si>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</si>
  <si>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</si>
  <si>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</si>
  <si>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</si>
  <si>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</si>
  <si>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</si>
  <si>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</si>
  <si>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</si>
  <si>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</si>
  <si>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</si>
  <si>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</si>
  <si>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</si>
  <si>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</si>
  <si>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</si>
  <si>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</si>
  <si>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</si>
  <si>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</si>
  <si>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</si>
  <si>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</si>
  <si>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</si>
  <si>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</si>
  <si>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</si>
  <si>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</si>
  <si>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</si>
  <si>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</si>
  <si>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</si>
  <si>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</si>
  <si>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</si>
  <si>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</si>
  <si>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</si>
  <si>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</si>
  <si>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</si>
  <si>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</si>
  <si>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</si>
  <si>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</si>
  <si>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</si>
  <si>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</si>
  <si>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</si>
  <si>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</si>
  <si>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</si>
  <si>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</si>
  <si>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</si>
  <si>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</si>
  <si>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</si>
  <si>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</si>
  <si>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</si>
  <si>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</si>
  <si>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</si>
  <si>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</si>
  <si>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</si>
  <si>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</si>
  <si>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</si>
  <si>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</si>
  <si>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</si>
  <si>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</si>
  <si>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</si>
  <si>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</si>
  <si>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</si>
  <si>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</si>
  <si>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</si>
  <si>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</si>
  <si>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</si>
  <si>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</si>
  <si>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</si>
  <si>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</si>
  <si>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</si>
  <si>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</si>
  <si>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</si>
  <si>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</si>
  <si>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</si>
  <si>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</si>
  <si>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</si>
  <si>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</si>
  <si>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</si>
  <si>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</si>
  <si>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</si>
  <si>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</si>
  <si>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</si>
  <si>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</si>
  <si>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</si>
  <si>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</si>
  <si>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</si>
  <si>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</si>
  <si>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</si>
  <si>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</si>
  <si>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</si>
  <si>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</si>
  <si>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</si>
  <si>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</si>
  <si>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</si>
  <si>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</si>
  <si>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</si>
  <si>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</si>
  <si>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</si>
  <si>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</si>
  <si>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</si>
  <si>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</si>
  <si>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</si>
  <si>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</si>
  <si>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</si>
  <si>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</si>
  <si>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</si>
  <si>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</si>
  <si>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</si>
  <si>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</si>
  <si>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</si>
  <si>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</si>
  <si>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</si>
  <si>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</si>
  <si>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</si>
  <si>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</si>
  <si>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</si>
  <si>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</si>
  <si>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</si>
  <si>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</si>
  <si>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</si>
  <si>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</si>
  <si>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</si>
  <si>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</si>
  <si>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</si>
  <si>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</si>
  <si>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</si>
  <si>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</si>
  <si>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</si>
  <si>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</si>
  <si>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</si>
  <si>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</si>
  <si>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</si>
  <si>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</si>
  <si>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</si>
  <si>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</si>
  <si>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</si>
  <si>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</si>
  <si>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</si>
  <si>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</si>
  <si>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</si>
  <si>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</si>
  <si>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</si>
  <si>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</si>
  <si>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</si>
  <si>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</si>
  <si>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</si>
  <si>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</si>
  <si>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</si>
  <si>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</si>
  <si>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</si>
  <si>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</si>
  <si>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</si>
  <si>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</si>
  <si>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</si>
  <si>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</si>
  <si>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</si>
  <si>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</si>
  <si>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</si>
  <si>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</si>
  <si>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</si>
  <si>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</si>
  <si>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</si>
  <si>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</si>
  <si>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</si>
  <si>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</si>
  <si>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</si>
  <si>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</si>
  <si>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</si>
  <si>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</si>
  <si>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</si>
  <si>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</si>
  <si>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</si>
  <si>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</si>
  <si>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</si>
  <si>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</si>
  <si>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</si>
  <si>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</si>
  <si>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</si>
  <si>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</si>
  <si>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</si>
  <si>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</si>
  <si>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</si>
  <si>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</si>
  <si>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</si>
  <si>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</si>
  <si>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</si>
  <si>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</si>
  <si>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</si>
  <si>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</si>
  <si>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</si>
  <si>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</si>
  <si>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</si>
  <si>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</si>
  <si>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</si>
  <si>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</si>
  <si>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</si>
  <si>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</si>
  <si>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</si>
  <si>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</si>
  <si>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</si>
  <si>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</si>
  <si>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</si>
  <si>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</si>
  <si>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</si>
  <si>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</si>
  <si>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</si>
  <si>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</si>
  <si>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</si>
  <si>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</si>
  <si>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</si>
  <si>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</si>
  <si>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</si>
  <si>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</si>
  <si>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</si>
  <si>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</si>
  <si>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</si>
  <si>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</si>
  <si>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</si>
  <si>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</si>
  <si>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</si>
  <si>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</si>
  <si>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</si>
  <si>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</si>
  <si>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</si>
  <si>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</si>
  <si>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</si>
  <si>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</si>
  <si>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</si>
  <si>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</si>
  <si>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</si>
  <si>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</si>
  <si>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</si>
  <si>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</si>
  <si>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</si>
  <si>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</si>
  <si>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</si>
  <si>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</si>
  <si>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</si>
  <si>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</si>
  <si>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</si>
  <si>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</si>
  <si>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</si>
  <si>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</si>
  <si>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</si>
  <si>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</si>
  <si>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</si>
  <si>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</si>
  <si>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</si>
  <si>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</si>
  <si>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</si>
  <si>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</si>
  <si>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</si>
  <si>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</si>
  <si>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</si>
  <si>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</si>
  <si>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</si>
  <si>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</si>
  <si>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</si>
  <si>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</si>
  <si>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</si>
  <si>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</si>
  <si>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</si>
  <si>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</si>
  <si>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</si>
  <si>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</si>
  <si>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</si>
  <si>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</si>
  <si>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</si>
  <si>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</si>
  <si>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</si>
  <si>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</si>
  <si>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</si>
  <si>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</si>
  <si>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</si>
  <si>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</si>
  <si>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</si>
  <si>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</si>
  <si>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</si>
  <si>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</si>
  <si>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</si>
  <si>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</si>
  <si>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</si>
  <si>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</si>
  <si>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</si>
  <si>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</si>
  <si>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</si>
  <si>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</si>
  <si>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</si>
  <si>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</si>
  <si>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</si>
  <si>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</si>
  <si>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</si>
  <si>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</si>
  <si>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</si>
  <si>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</si>
  <si>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</si>
  <si>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</si>
  <si>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</si>
  <si>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</si>
  <si>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</si>
  <si>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</si>
  <si>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</si>
  <si>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</si>
  <si>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</si>
  <si>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</si>
  <si>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</si>
  <si>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</si>
  <si>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</si>
  <si>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</si>
  <si>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</si>
  <si>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</si>
  <si>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</si>
  <si>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</si>
  <si>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</si>
  <si>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</si>
  <si>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</si>
  <si>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</si>
  <si>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</si>
  <si>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</si>
  <si>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</si>
  <si>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</si>
  <si>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</si>
  <si>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</si>
  <si>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</si>
  <si>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</si>
  <si>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</si>
  <si>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</si>
  <si>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</si>
  <si>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</si>
  <si>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</si>
  <si>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</si>
  <si>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</si>
  <si>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</si>
  <si>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</si>
  <si>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</si>
  <si>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</si>
  <si>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</si>
  <si>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</si>
  <si>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</si>
  <si>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</si>
  <si>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</si>
  <si>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</si>
  <si>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</si>
  <si>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</si>
  <si>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</si>
  <si>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</si>
  <si>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</si>
  <si>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</si>
  <si>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</si>
  <si>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</si>
  <si>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</si>
  <si>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</si>
  <si>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</si>
  <si>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</si>
  <si>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</si>
  <si>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</si>
  <si>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</si>
  <si>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</si>
  <si>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</si>
  <si>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</si>
  <si>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</si>
  <si>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</si>
  <si>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</si>
  <si>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</si>
  <si>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</si>
  <si>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</si>
  <si>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</si>
  <si>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</si>
  <si>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</si>
  <si>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</si>
  <si>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</si>
  <si>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</si>
  <si>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</si>
  <si>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</si>
  <si>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</si>
  <si>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</si>
  <si>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</si>
  <si>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</si>
  <si>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</si>
  <si>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</si>
  <si>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</si>
  <si>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</si>
  <si>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</si>
  <si>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</si>
  <si>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</si>
  <si>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</si>
  <si>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</si>
  <si>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</si>
  <si>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</si>
  <si>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</si>
  <si>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</si>
  <si>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</si>
  <si>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</si>
  <si>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</si>
  <si>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</si>
  <si>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</si>
  <si>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</si>
  <si>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</si>
  <si>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</si>
  <si>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</si>
  <si>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</si>
  <si>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</si>
  <si>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</si>
  <si>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</si>
  <si>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</si>
  <si>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</si>
  <si>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</si>
  <si>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</si>
  <si>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</si>
  <si>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</si>
  <si>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</si>
  <si>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</si>
  <si>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</si>
  <si>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</si>
  <si>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</si>
  <si>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</si>
  <si>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</si>
  <si>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</si>
  <si>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</si>
  <si>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</si>
  <si>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</si>
  <si>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</si>
  <si>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</si>
  <si>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</si>
  <si>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</si>
  <si>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</si>
  <si>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</si>
  <si>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</si>
  <si>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</si>
  <si>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</si>
  <si>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</si>
  <si>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</si>
  <si>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</si>
  <si>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</si>
  <si>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</si>
  <si>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</si>
  <si>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</si>
  <si>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</si>
  <si>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</si>
  <si>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</si>
  <si>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</si>
  <si>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</si>
  <si>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</si>
  <si>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</si>
  <si>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</si>
  <si>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</si>
  <si>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</si>
  <si>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</si>
  <si>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</si>
  <si>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</si>
  <si>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</si>
  <si>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</si>
  <si>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</si>
  <si>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</si>
  <si>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</si>
  <si>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</si>
  <si>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</si>
  <si>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</si>
  <si>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</si>
  <si>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</si>
  <si>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</si>
  <si>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</si>
  <si>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</si>
  <si>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</si>
  <si>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</si>
  <si>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</si>
  <si>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</si>
  <si>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</si>
  <si>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</si>
  <si>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</si>
  <si>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</si>
  <si>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</si>
  <si>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</si>
  <si>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</si>
  <si>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</si>
  <si>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</si>
  <si>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</si>
  <si>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</si>
  <si>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</si>
  <si>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</si>
  <si>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</si>
  <si>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</si>
  <si>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</si>
  <si>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</si>
  <si>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</si>
  <si>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</si>
  <si>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</si>
  <si>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</si>
  <si>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</si>
  <si>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</si>
  <si>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</si>
  <si>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</si>
  <si>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</si>
  <si>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</si>
  <si>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</si>
  <si>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</si>
  <si>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</si>
  <si>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</si>
  <si>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</si>
  <si>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</si>
  <si>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</si>
  <si>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</si>
  <si>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</si>
  <si>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</si>
  <si>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</si>
  <si>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</si>
  <si>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</si>
  <si>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</si>
  <si>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</si>
  <si>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</si>
  <si>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</si>
  <si>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</si>
  <si>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</si>
  <si>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</si>
  <si>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</si>
  <si>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</si>
  <si>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</si>
  <si>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</si>
  <si>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</si>
  <si>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</si>
  <si>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</si>
  <si>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</si>
  <si>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</si>
  <si>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</si>
  <si>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</si>
  <si>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</si>
  <si>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</si>
  <si>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</si>
  <si>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</si>
  <si>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</si>
  <si>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</si>
  <si>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</si>
  <si>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</si>
  <si>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</si>
  <si>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</si>
  <si>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</si>
  <si>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</si>
  <si>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</si>
  <si>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</si>
  <si>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</si>
  <si>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</si>
  <si>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</si>
  <si>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</si>
  <si>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</si>
  <si>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</si>
  <si>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</si>
  <si>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</si>
  <si>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</si>
  <si>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</si>
  <si>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</si>
  <si>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</si>
  <si>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</si>
  <si>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</si>
  <si>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</si>
  <si>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</si>
  <si>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</si>
  <si>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</si>
  <si>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</si>
  <si>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</si>
  <si>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</si>
  <si>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</si>
  <si>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</si>
  <si>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</si>
  <si>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</si>
  <si>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</si>
  <si>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</si>
  <si>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</si>
  <si>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</si>
  <si>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</si>
  <si>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</si>
  <si>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</si>
  <si>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</si>
  <si>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</si>
  <si>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</si>
  <si>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</si>
  <si>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</si>
  <si>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</si>
  <si>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</si>
  <si>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</si>
  <si>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</si>
  <si>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</si>
  <si>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</si>
  <si>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</si>
  <si>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</si>
  <si>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</si>
  <si>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</si>
  <si>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</si>
  <si>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</si>
  <si>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</si>
  <si>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</si>
  <si>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</si>
  <si>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</si>
  <si>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</si>
  <si>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</si>
  <si>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</si>
  <si>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</si>
  <si>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</si>
  <si>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</si>
  <si>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</si>
  <si>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</si>
  <si>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</si>
  <si>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</si>
  <si>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</si>
  <si>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</si>
  <si>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</si>
  <si>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</si>
  <si>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</si>
  <si>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</si>
  <si>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</si>
  <si>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</si>
  <si>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</si>
  <si>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</si>
  <si>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</si>
  <si>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</si>
  <si>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</si>
  <si>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</si>
  <si>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</si>
  <si>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</si>
  <si>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</si>
  <si>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</si>
  <si>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</si>
  <si>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</si>
  <si>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</si>
  <si>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</si>
  <si>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</si>
  <si>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</si>
  <si>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</si>
  <si>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</si>
  <si>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</si>
  <si>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</si>
  <si>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</si>
  <si>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</si>
  <si>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</si>
  <si>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</si>
  <si>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</si>
  <si>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</si>
  <si>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</si>
  <si>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</si>
  <si>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</si>
  <si>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</si>
  <si>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</si>
  <si>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</si>
  <si>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</si>
  <si>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</si>
  <si>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</si>
  <si>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</si>
  <si>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</si>
  <si>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</si>
  <si>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</si>
  <si>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</si>
  <si>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</si>
  <si>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</si>
  <si>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</si>
  <si>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</si>
  <si>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</si>
  <si>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</si>
  <si>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</si>
  <si>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</si>
  <si>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</si>
  <si>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</si>
  <si>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</si>
  <si>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</si>
  <si>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</si>
  <si>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</si>
  <si>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</si>
  <si>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</si>
  <si>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</si>
  <si>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</si>
  <si>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</si>
  <si>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</si>
  <si>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</si>
  <si>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</si>
  <si>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</si>
  <si>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</si>
  <si>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</si>
  <si>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</si>
  <si>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</si>
  <si>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</si>
  <si>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</si>
  <si>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</si>
  <si>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</si>
  <si>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</si>
  <si>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</si>
  <si>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</si>
  <si>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</si>
  <si>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</si>
  <si>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</si>
  <si>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</si>
  <si>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</si>
  <si>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</si>
  <si>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</si>
  <si>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</si>
  <si>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</si>
  <si>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</si>
  <si>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</si>
  <si>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</si>
  <si>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</si>
  <si>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</si>
  <si>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</si>
  <si>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</si>
  <si>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</si>
  <si>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</si>
  <si>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</si>
  <si>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</si>
  <si>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</si>
  <si>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</si>
  <si>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</si>
  <si>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</si>
  <si>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</si>
  <si>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</si>
  <si>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</si>
  <si>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</si>
  <si>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</si>
  <si>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</si>
  <si>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</si>
  <si>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</si>
  <si>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</si>
  <si>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</si>
  <si>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</si>
  <si>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</si>
  <si>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</si>
  <si>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</si>
  <si>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</si>
  <si>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</si>
  <si>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</si>
  <si>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</si>
  <si>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</si>
  <si>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</si>
  <si>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</si>
  <si>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</si>
  <si>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</si>
  <si>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</si>
  <si>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</si>
  <si>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</si>
  <si>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</si>
  <si>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</si>
  <si>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</si>
  <si>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</si>
  <si>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</si>
  <si>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</si>
  <si>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</si>
  <si>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</si>
  <si>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</si>
  <si>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</si>
  <si>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</si>
  <si>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</si>
  <si>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</si>
  <si>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</si>
  <si>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</si>
  <si>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</si>
  <si>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</si>
  <si>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</si>
  <si>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</si>
  <si>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</si>
  <si>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</si>
  <si>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</si>
  <si>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</si>
  <si>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</si>
  <si>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</si>
  <si>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</si>
  <si>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</si>
  <si>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</si>
  <si>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</si>
  <si>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</si>
  <si>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</si>
  <si>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</si>
  <si>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</si>
  <si>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</si>
  <si>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</si>
  <si>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</si>
  <si>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</si>
  <si>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</si>
  <si>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</si>
  <si>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</si>
  <si>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</si>
  <si>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</si>
  <si>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</si>
  <si>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</si>
  <si>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</si>
  <si>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</si>
  <si>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</si>
  <si>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</si>
  <si>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</si>
  <si>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</si>
  <si>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</si>
  <si>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</si>
  <si>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</si>
  <si>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</si>
  <si>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</si>
  <si>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</si>
  <si>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</si>
  <si>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</si>
  <si>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</si>
  <si>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</si>
  <si>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</si>
  <si>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</si>
  <si>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</si>
  <si>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</si>
  <si>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</si>
  <si>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</si>
  <si>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</si>
  <si>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</si>
  <si>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</si>
  <si>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</si>
  <si>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</si>
  <si>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</si>
  <si>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</si>
  <si>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</si>
  <si>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</si>
  <si>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</si>
  <si>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</si>
  <si>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</si>
  <si>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</si>
  <si>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</si>
  <si>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</si>
  <si>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</si>
  <si>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</si>
  <si>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</si>
  <si>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</si>
  <si>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</si>
  <si>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</si>
  <si>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</si>
  <si>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</si>
  <si>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</si>
  <si>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</si>
  <si>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</si>
  <si>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</si>
  <si>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</si>
  <si>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</si>
  <si>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</si>
  <si>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</si>
  <si>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</si>
  <si>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</si>
  <si>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</si>
  <si>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</si>
  <si>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</si>
  <si>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</si>
  <si>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</si>
  <si>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</si>
  <si>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</si>
  <si>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</si>
  <si>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</si>
  <si>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</si>
  <si>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</si>
  <si>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</si>
  <si>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</si>
  <si>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</si>
  <si>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</si>
  <si>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</si>
  <si>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</si>
  <si>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</si>
  <si>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</si>
  <si>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</si>
  <si>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</si>
  <si>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</si>
  <si>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</si>
  <si>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</si>
  <si>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</si>
  <si>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</si>
  <si>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</si>
  <si>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</si>
  <si>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</si>
  <si>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</si>
  <si>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</si>
  <si>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</si>
  <si>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</si>
  <si>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</si>
  <si>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</si>
  <si>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</si>
  <si>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</si>
  <si>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</si>
  <si>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</si>
  <si>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</si>
  <si>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</si>
  <si>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</si>
  <si>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</si>
  <si>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</si>
  <si>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</si>
  <si>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</si>
  <si>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</si>
  <si>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</si>
  <si>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</si>
  <si>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</si>
  <si>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</si>
  <si>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</si>
  <si>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</si>
  <si>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</si>
  <si>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</si>
  <si>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</si>
  <si>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</si>
  <si>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</si>
  <si>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</si>
  <si>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</si>
  <si>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</si>
  <si>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</si>
  <si>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</si>
  <si>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</si>
  <si>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</si>
  <si>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</si>
  <si>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</si>
  <si>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</si>
  <si>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</si>
  <si>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</si>
  <si>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</si>
  <si>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</si>
  <si>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</si>
  <si>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</si>
  <si>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</si>
  <si>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</si>
  <si>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</si>
  <si>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</si>
  <si>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</si>
  <si>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</si>
  <si>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</si>
  <si>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</si>
  <si>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</si>
  <si>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</si>
  <si>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</si>
  <si>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</si>
  <si>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</si>
  <si>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</si>
  <si>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</si>
  <si>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</si>
  <si>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</si>
  <si>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</si>
  <si>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</si>
  <si>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</si>
  <si>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</si>
  <si>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</si>
  <si>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</si>
  <si>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</si>
  <si>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</si>
  <si>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</si>
  <si>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</si>
  <si>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</si>
  <si>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</si>
  <si>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</si>
  <si>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</si>
  <si>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</si>
  <si>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</si>
  <si>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</si>
  <si>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</si>
  <si>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</si>
  <si>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</si>
  <si>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</si>
  <si>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</si>
  <si>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</si>
  <si>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</si>
  <si>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</si>
  <si>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</si>
  <si>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</si>
  <si>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</si>
  <si>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</si>
  <si>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</si>
  <si>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</si>
  <si>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</si>
  <si>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</si>
  <si>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</si>
  <si>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</si>
  <si>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</si>
  <si>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</si>
  <si>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</si>
  <si>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</si>
  <si>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</si>
  <si>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</si>
  <si>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</si>
  <si>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</si>
  <si>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</si>
  <si>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</si>
  <si>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</si>
  <si>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</si>
  <si>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</si>
  <si>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</si>
  <si>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</si>
  <si>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</si>
  <si>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</si>
  <si>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</si>
  <si>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</si>
  <si>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</si>
  <si>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</si>
  <si>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</si>
  <si>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</si>
  <si>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</si>
  <si>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</si>
  <si>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</si>
  <si>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</si>
  <si>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</si>
  <si>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</si>
  <si>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</si>
  <si>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</si>
  <si>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</si>
  <si>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</si>
  <si>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</si>
  <si>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</si>
  <si>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</si>
  <si>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</si>
  <si>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</si>
  <si>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</si>
  <si>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</si>
  <si>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</si>
  <si>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</si>
  <si>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</si>
  <si>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</si>
  <si>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</si>
  <si>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</si>
  <si>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</si>
  <si>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</si>
  <si>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</si>
  <si>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</si>
  <si>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</si>
  <si>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</si>
  <si>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</si>
  <si>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</si>
  <si>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</si>
  <si>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</si>
  <si>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</si>
  <si>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</si>
  <si>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</si>
  <si>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</si>
  <si>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</si>
  <si>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</si>
  <si>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</si>
  <si>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</si>
  <si>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</si>
  <si>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</si>
  <si>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</si>
  <si>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</si>
  <si>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</si>
  <si>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</si>
  <si>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</si>
  <si>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</si>
  <si>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</si>
  <si>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</si>
  <si>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</si>
  <si>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</si>
  <si>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</si>
  <si>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</si>
  <si>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</si>
  <si>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</si>
  <si>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</si>
  <si>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</si>
  <si>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</si>
  <si>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</si>
  <si>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</si>
  <si>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</si>
  <si>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</si>
  <si>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</si>
  <si>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</si>
  <si>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</si>
  <si>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</si>
  <si>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</si>
  <si>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</si>
  <si>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</si>
  <si>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</si>
  <si>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</si>
  <si>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</si>
  <si>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</si>
  <si>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</si>
  <si>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</si>
  <si>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</si>
  <si>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</si>
  <si>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</si>
  <si>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</si>
  <si>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</si>
  <si>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</si>
  <si>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</si>
  <si>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</si>
  <si>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</si>
  <si>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</si>
  <si>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</si>
  <si>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</si>
  <si>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</si>
  <si>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</si>
  <si>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</si>
  <si>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</si>
  <si>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</si>
  <si>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</si>
  <si>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</si>
  <si>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</si>
  <si>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</si>
  <si>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</si>
  <si>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</si>
  <si>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</si>
  <si>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</si>
  <si>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</si>
  <si>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</si>
  <si>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</si>
  <si>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</si>
  <si>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</si>
  <si>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</si>
  <si>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</si>
  <si>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</si>
  <si>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</si>
  <si>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</si>
  <si>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</si>
  <si>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</si>
  <si>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</si>
  <si>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</si>
  <si>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</si>
  <si>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</si>
  <si>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</si>
  <si>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</si>
  <si>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</si>
  <si>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</si>
  <si>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</si>
  <si>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</si>
  <si>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</si>
  <si>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</si>
  <si>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</si>
  <si>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</si>
  <si>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</si>
  <si>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</si>
  <si>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</si>
  <si>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</si>
  <si>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</si>
  <si>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</si>
  <si>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</si>
  <si>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</si>
  <si>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</si>
  <si>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</si>
  <si>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</si>
  <si>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</si>
  <si>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</si>
  <si>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</si>
  <si>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</si>
  <si>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</si>
  <si>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</si>
  <si>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</si>
  <si>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</si>
  <si>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</si>
  <si>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</si>
  <si>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</si>
  <si>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</si>
  <si>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</si>
  <si>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</si>
  <si>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</si>
  <si>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</si>
  <si>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</si>
  <si>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</si>
  <si>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</si>
  <si>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</si>
  <si>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</si>
  <si>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</si>
  <si>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</si>
  <si>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</si>
  <si>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</si>
  <si>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</si>
  <si>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</si>
  <si>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</si>
  <si>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</si>
  <si>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</si>
  <si>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</si>
  <si>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</si>
  <si>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</si>
  <si>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</si>
  <si>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</si>
  <si>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</si>
  <si>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</si>
  <si>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</si>
  <si>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</si>
  <si>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</si>
  <si>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</si>
  <si>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</si>
  <si>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</si>
  <si>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</si>
  <si>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</si>
  <si>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</si>
  <si>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</si>
  <si>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</si>
  <si>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</si>
  <si>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</si>
  <si>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</si>
  <si>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</si>
  <si>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</si>
  <si>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</si>
  <si>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</si>
  <si>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</si>
  <si>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</si>
  <si>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</si>
  <si>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</si>
  <si>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</si>
  <si>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</si>
  <si>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</si>
  <si>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</si>
  <si>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</si>
  <si>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</si>
  <si>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</si>
  <si>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</si>
  <si>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</si>
  <si>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</si>
  <si>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</si>
  <si>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</si>
  <si>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</si>
  <si>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</si>
  <si>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</si>
  <si>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</si>
  <si>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</si>
  <si>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</si>
  <si>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</si>
  <si>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</si>
  <si>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</si>
  <si>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</si>
  <si>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</si>
  <si>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</si>
  <si>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</si>
  <si>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</si>
  <si>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</si>
  <si>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</si>
  <si>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</si>
  <si>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</si>
  <si>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</si>
  <si>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</si>
  <si>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</si>
  <si>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</si>
  <si>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</si>
  <si>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</si>
  <si>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</si>
  <si>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</si>
  <si>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</si>
  <si>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</si>
  <si>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</si>
  <si>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</si>
  <si>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</si>
  <si>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</si>
  <si>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</si>
  <si>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</si>
  <si>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</si>
  <si>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</si>
  <si>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</si>
  <si>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</si>
  <si>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</si>
  <si>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</si>
  <si>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</si>
  <si>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</si>
  <si>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</si>
  <si>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</si>
  <si>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</si>
  <si>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</si>
  <si>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</si>
  <si>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</si>
  <si>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</si>
  <si>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</si>
  <si>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</si>
  <si>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</si>
  <si>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</si>
  <si>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</si>
  <si>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</si>
  <si>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</si>
  <si>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</si>
  <si>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</si>
  <si>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</si>
  <si>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</si>
  <si>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</si>
  <si>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</si>
  <si>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</si>
  <si>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</si>
  <si>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</si>
  <si>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</si>
  <si>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</si>
  <si>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</si>
  <si>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</si>
  <si>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</si>
  <si>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</si>
  <si>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</si>
  <si>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</si>
  <si>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</si>
  <si>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</si>
  <si>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</si>
  <si>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</si>
  <si>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</si>
  <si>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</si>
  <si>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</si>
  <si>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</si>
  <si>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</si>
  <si>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</si>
  <si>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</si>
  <si>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</si>
  <si>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</si>
  <si>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</si>
  <si>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</si>
  <si>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</si>
  <si>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</si>
  <si>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</si>
  <si>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</si>
  <si>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</si>
  <si>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</si>
  <si>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</si>
  <si>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</si>
  <si>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</si>
  <si>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</si>
  <si>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</si>
  <si>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</si>
  <si>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</si>
  <si>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</si>
  <si>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</si>
  <si>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</si>
  <si>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</si>
  <si>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</si>
  <si>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</si>
  <si>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</si>
  <si>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</si>
  <si>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</si>
  <si>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</si>
  <si>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</si>
  <si>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</si>
  <si>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</si>
  <si>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</si>
  <si>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</si>
  <si>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</si>
  <si>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</si>
  <si>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</si>
  <si>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</si>
  <si>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</si>
  <si>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</si>
  <si>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</si>
  <si>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</si>
  <si>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</si>
  <si>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</si>
  <si>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</si>
  <si>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</si>
  <si>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</si>
  <si>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</si>
  <si>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</si>
  <si>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</si>
  <si>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</si>
  <si>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</si>
  <si>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</si>
  <si>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</si>
  <si>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</si>
  <si>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</si>
  <si>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</si>
  <si>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</si>
  <si>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</si>
  <si>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</si>
  <si>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</si>
  <si>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</si>
  <si>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</si>
  <si>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</si>
  <si>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</si>
  <si>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</si>
  <si>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</si>
  <si>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</si>
  <si>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</si>
  <si>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</si>
  <si>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</si>
  <si>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</si>
  <si>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</si>
  <si>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</si>
  <si>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</si>
  <si>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</si>
  <si>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</si>
  <si>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</si>
  <si>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</si>
  <si>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</si>
  <si>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</si>
  <si>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</si>
  <si>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</si>
  <si>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</si>
  <si>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</si>
  <si>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</si>
  <si>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</si>
  <si>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</si>
  <si>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</si>
  <si>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</si>
  <si>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</si>
  <si>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</si>
  <si>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</si>
  <si>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</si>
  <si>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</si>
  <si>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</si>
  <si>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</si>
  <si>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</si>
  <si>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</si>
  <si>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</si>
  <si>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</si>
  <si>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</si>
  <si>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</si>
  <si>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</si>
  <si>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</si>
  <si>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</si>
  <si>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</si>
  <si>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</si>
  <si>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</si>
  <si>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</si>
  <si>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</si>
  <si>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</si>
  <si>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</si>
  <si>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</si>
  <si>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</si>
  <si>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</si>
  <si>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</si>
  <si>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</si>
  <si>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</si>
  <si>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</si>
  <si>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</si>
  <si>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</si>
  <si>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</si>
  <si>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</si>
  <si>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</si>
  <si>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</si>
  <si>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</si>
  <si>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</si>
  <si>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</si>
  <si>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</si>
  <si>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</si>
  <si>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</si>
  <si>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</si>
  <si>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</si>
  <si>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</si>
  <si>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</si>
  <si>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</si>
  <si>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</si>
  <si>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</si>
  <si>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</si>
  <si>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</si>
  <si>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</si>
  <si>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</si>
  <si>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</si>
  <si>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</si>
  <si>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</si>
  <si>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</si>
  <si>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</si>
  <si>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</si>
  <si>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</si>
  <si>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</si>
  <si>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</si>
  <si>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</si>
  <si>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</si>
  <si>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</si>
  <si>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</si>
  <si>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</si>
  <si>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</si>
  <si>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</si>
  <si>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</si>
  <si>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</si>
  <si>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</si>
  <si>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</si>
  <si>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</si>
  <si>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</si>
  <si>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</si>
  <si>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</si>
  <si>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</si>
  <si>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</si>
  <si>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</si>
  <si>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</si>
  <si>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</si>
  <si>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</si>
  <si>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</si>
  <si>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</si>
  <si>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</si>
  <si>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</si>
  <si>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</si>
  <si>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</si>
  <si>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</si>
  <si>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</si>
  <si>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</si>
  <si>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</si>
  <si>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</si>
  <si>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</si>
  <si>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</si>
  <si>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</si>
  <si>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</si>
  <si>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</si>
  <si>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</si>
  <si>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</si>
  <si>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</si>
  <si>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</si>
  <si>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</si>
  <si>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</si>
  <si>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</si>
  <si>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</si>
  <si>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</si>
  <si>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</si>
  <si>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</si>
  <si>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</si>
  <si>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</si>
  <si>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</si>
  <si>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</si>
  <si>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</si>
  <si>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</si>
  <si>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</si>
  <si>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</si>
  <si>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</si>
  <si>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</si>
  <si>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</si>
  <si>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</si>
  <si>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</si>
  <si>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</si>
  <si>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</si>
  <si>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</si>
  <si>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</si>
  <si>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</si>
  <si>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</si>
  <si>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</si>
  <si>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</si>
  <si>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</si>
  <si>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</si>
  <si>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</si>
  <si>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</si>
  <si>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</si>
  <si>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</si>
  <si>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</si>
  <si>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</si>
  <si>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</si>
  <si>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</si>
  <si>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</si>
  <si>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</si>
  <si>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</si>
  <si>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</si>
  <si>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</si>
  <si>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</si>
  <si>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</si>
  <si>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</si>
  <si>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</si>
  <si>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</si>
  <si>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</si>
  <si>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</si>
  <si>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</si>
  <si>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</si>
  <si>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</si>
  <si>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</si>
  <si>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</si>
  <si>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</si>
  <si>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</si>
  <si>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</si>
  <si>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</si>
  <si>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</si>
  <si>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</si>
  <si>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</si>
  <si>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</si>
  <si>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</si>
  <si>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</si>
  <si>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</si>
  <si>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</si>
  <si>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</si>
  <si>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</si>
  <si>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</si>
  <si>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</si>
  <si>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</si>
  <si>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</si>
  <si>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</si>
  <si>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</si>
  <si>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</si>
  <si>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</si>
  <si>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</si>
  <si>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</si>
  <si>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</si>
  <si>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</si>
  <si>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</si>
  <si>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</si>
  <si>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</si>
  <si>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</si>
  <si>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</si>
  <si>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</si>
  <si>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</si>
  <si>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</si>
  <si>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</si>
  <si>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</si>
  <si>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</si>
  <si>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</si>
  <si>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</si>
  <si>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</si>
  <si>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</si>
  <si>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</si>
  <si>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</si>
  <si>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</si>
  <si>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</si>
  <si>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</si>
  <si>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</si>
  <si>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</si>
  <si>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</si>
  <si>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</si>
  <si>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</si>
  <si>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</si>
  <si>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</si>
  <si>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</si>
  <si>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</si>
  <si>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</si>
  <si>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</si>
  <si>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</si>
  <si>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</si>
  <si>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</si>
  <si>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</si>
  <si>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</si>
  <si>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</si>
  <si>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</si>
  <si>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</si>
  <si>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</si>
  <si>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</si>
  <si>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</si>
  <si>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</si>
  <si>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</si>
  <si>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</si>
  <si>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</si>
  <si>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</si>
  <si>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</si>
  <si>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</si>
  <si>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</si>
  <si>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</si>
  <si>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</si>
  <si>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</si>
  <si>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</si>
  <si>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</si>
  <si>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</si>
  <si>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</si>
  <si>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</si>
  <si>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</si>
  <si>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</si>
  <si>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</si>
  <si>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</si>
  <si>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</si>
  <si>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</si>
  <si>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</si>
  <si>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</si>
  <si>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</si>
  <si>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</si>
  <si>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</si>
  <si>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</si>
  <si>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</si>
  <si>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</si>
  <si>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</si>
  <si>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</si>
  <si>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</si>
  <si>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</si>
  <si>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</si>
  <si>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</si>
  <si>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</si>
  <si>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</si>
  <si>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</si>
  <si>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</si>
  <si>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</si>
  <si>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</si>
  <si>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</si>
  <si>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</si>
  <si>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</si>
  <si>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</si>
  <si>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</si>
  <si>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</si>
  <si>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</si>
  <si>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</si>
  <si>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</si>
  <si>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</si>
  <si>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</si>
  <si>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</si>
  <si>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</si>
  <si>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</si>
  <si>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</si>
  <si>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</si>
  <si>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</si>
  <si>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</si>
  <si>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</si>
  <si>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</si>
  <si>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</si>
  <si>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</si>
  <si>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</si>
  <si>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</si>
  <si>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</si>
  <si>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</si>
  <si>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</si>
  <si>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</si>
  <si>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</si>
  <si>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</si>
  <si>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</si>
  <si>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</si>
  <si>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</si>
  <si>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</si>
  <si>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</si>
  <si>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</si>
  <si>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</si>
  <si>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</si>
  <si>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</si>
  <si>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</si>
  <si>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</si>
  <si>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</si>
  <si>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</si>
  <si>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</si>
  <si>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</si>
  <si>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</si>
  <si>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</si>
  <si>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</si>
  <si>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</si>
  <si>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</si>
  <si>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</si>
  <si>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</si>
  <si>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</si>
  <si>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</si>
  <si>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</si>
  <si>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</si>
  <si>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</si>
  <si>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</si>
  <si>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</si>
  <si>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</si>
  <si>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</si>
  <si>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</si>
  <si>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</si>
  <si>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</si>
  <si>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</si>
  <si>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</si>
  <si>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</si>
  <si>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</si>
  <si>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</si>
  <si>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</si>
  <si>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</si>
  <si>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</si>
  <si>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</si>
  <si>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</si>
  <si>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</si>
  <si>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</si>
  <si>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</si>
  <si>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</si>
  <si>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</si>
  <si>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</si>
  <si>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</si>
  <si>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</si>
  <si>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</si>
  <si>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</si>
  <si>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</si>
  <si>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</si>
  <si>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</si>
  <si>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</si>
  <si>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</si>
  <si>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</si>
  <si>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</si>
  <si>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</si>
  <si>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</si>
  <si>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</si>
  <si>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</si>
  <si>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</si>
  <si>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</si>
  <si>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</si>
  <si>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</si>
  <si>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</si>
  <si>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</si>
  <si>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</si>
  <si>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</si>
  <si>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</si>
  <si>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</si>
  <si>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</si>
  <si>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</si>
  <si>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</si>
  <si>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</si>
  <si>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</si>
  <si>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</si>
  <si>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</si>
  <si>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</si>
  <si>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</si>
  <si>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</si>
  <si>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</si>
  <si>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</si>
  <si>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</si>
  <si>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</si>
  <si>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</si>
  <si>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</si>
  <si>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</si>
  <si>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</si>
  <si>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</si>
  <si>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</si>
  <si>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</si>
  <si>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</si>
  <si>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</si>
  <si>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</si>
  <si>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</si>
  <si>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</si>
  <si>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</si>
  <si>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</si>
  <si>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</si>
  <si>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</si>
  <si>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</si>
  <si>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</si>
  <si>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</si>
  <si>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</si>
  <si>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</si>
  <si>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</si>
  <si>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</si>
  <si>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</si>
  <si>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</si>
  <si>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</si>
  <si>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</si>
  <si>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</si>
  <si>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</si>
  <si>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</si>
  <si>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</si>
  <si>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</si>
  <si>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</si>
  <si>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</si>
  <si>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</si>
  <si>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</si>
  <si>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</si>
  <si>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</si>
  <si>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</si>
  <si>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</si>
  <si>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</si>
  <si>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</si>
  <si>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</si>
  <si>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</si>
  <si>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</si>
  <si>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</si>
  <si>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</si>
  <si>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</si>
  <si>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</si>
  <si>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</si>
  <si>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</si>
  <si>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</si>
  <si>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</si>
  <si>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</si>
  <si>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</si>
  <si>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</si>
  <si>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</si>
  <si>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</si>
  <si>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</si>
  <si>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</si>
  <si>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</si>
  <si>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</si>
  <si>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</si>
  <si>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</si>
  <si>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</si>
  <si>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</si>
  <si>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</si>
  <si>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</si>
  <si>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</si>
  <si>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</si>
  <si>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</si>
  <si>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</si>
  <si>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</si>
  <si>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</si>
  <si>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</si>
  <si>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</si>
  <si>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</si>
  <si>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</si>
  <si>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</si>
  <si>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</si>
  <si>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</si>
  <si>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</si>
  <si>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</si>
  <si>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</si>
  <si>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</si>
  <si>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</si>
  <si>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</si>
  <si>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</si>
  <si>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</si>
  <si>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</si>
  <si>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</si>
  <si>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</si>
  <si>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</si>
  <si>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</si>
  <si>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</si>
  <si>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</si>
  <si>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</si>
  <si>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</si>
  <si>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</si>
  <si>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</si>
  <si>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</si>
  <si>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</si>
  <si>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</si>
  <si>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</si>
  <si>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</si>
  <si>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</si>
  <si>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</si>
  <si>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</si>
  <si>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</si>
  <si>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</si>
  <si>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</si>
  <si>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</si>
  <si>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</si>
  <si>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</si>
  <si>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</si>
  <si>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</si>
  <si>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</si>
  <si>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</si>
  <si>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</si>
  <si>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</si>
  <si>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</si>
  <si>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</si>
  <si>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</si>
  <si>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</si>
  <si>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</si>
  <si>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</si>
  <si>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</si>
  <si>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</si>
  <si>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</si>
  <si>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</si>
  <si>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</si>
  <si>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</si>
  <si>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</si>
  <si>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</si>
  <si>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</si>
  <si>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</si>
  <si>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</si>
  <si>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</si>
  <si>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</si>
  <si>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</si>
  <si>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</si>
  <si>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</si>
  <si>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</si>
  <si>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</si>
  <si>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</si>
  <si>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</si>
  <si>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</si>
  <si>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</si>
  <si>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</si>
  <si>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</si>
  <si>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</si>
  <si>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</si>
  <si>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</si>
  <si>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</si>
  <si>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</si>
  <si>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</si>
  <si>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</si>
  <si>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</si>
  <si>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</si>
  <si>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</si>
  <si>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</si>
  <si>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</si>
  <si>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</si>
  <si>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</si>
  <si>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</si>
  <si>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</si>
  <si>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</si>
  <si>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</si>
  <si>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</si>
  <si>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</si>
  <si>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</si>
  <si>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</si>
  <si>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</si>
  <si>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</si>
  <si>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</si>
  <si>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</si>
  <si>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</si>
  <si>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</si>
  <si>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</si>
  <si>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</si>
  <si>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</si>
  <si>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</si>
  <si>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</si>
  <si>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</si>
  <si>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</si>
  <si>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</si>
  <si>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</si>
  <si>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</si>
  <si>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</si>
  <si>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</si>
  <si>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</si>
  <si>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</si>
  <si>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</si>
  <si>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</si>
  <si>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</si>
  <si>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</si>
  <si>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</si>
  <si>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</si>
  <si>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</si>
  <si>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</si>
  <si>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</si>
  <si>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</si>
  <si>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</si>
  <si>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</si>
  <si>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</si>
  <si>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</si>
  <si>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</si>
  <si>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</si>
  <si>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</si>
  <si>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</si>
  <si>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</si>
  <si>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</si>
  <si>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</si>
  <si>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</si>
  <si>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</si>
  <si>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</si>
  <si>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</si>
  <si>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</si>
  <si>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</si>
  <si>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</si>
  <si>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</si>
  <si>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</si>
  <si>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</si>
  <si>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</si>
  <si>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</si>
  <si>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</si>
  <si>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</si>
  <si>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</si>
  <si>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</si>
  <si>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</si>
  <si>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</si>
  <si>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</si>
  <si>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</si>
  <si>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</si>
  <si>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</si>
  <si>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</si>
  <si>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</si>
  <si>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</si>
  <si>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</si>
  <si>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</si>
  <si>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</si>
  <si>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</si>
  <si>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</si>
  <si>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</si>
  <si>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</si>
  <si>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</si>
  <si>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</si>
  <si>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</si>
  <si>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</si>
  <si>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</si>
  <si>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</si>
  <si>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</si>
  <si>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</si>
  <si>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</si>
  <si>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</si>
  <si>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</si>
  <si>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</si>
  <si>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</si>
  <si>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</si>
  <si>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</si>
  <si>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</si>
  <si>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</si>
  <si>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</si>
  <si>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</si>
  <si>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</si>
  <si>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</si>
  <si>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</si>
  <si>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</si>
  <si>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</si>
  <si>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</si>
  <si>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</si>
  <si>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</si>
  <si>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</si>
  <si>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</si>
  <si>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</si>
  <si>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</si>
  <si>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</si>
  <si>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</si>
  <si>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</si>
  <si>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</si>
  <si>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</si>
  <si>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</si>
  <si>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</si>
  <si>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</si>
  <si>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</si>
  <si>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</si>
  <si>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</si>
  <si>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</si>
  <si>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</si>
  <si>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</si>
  <si>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</si>
  <si>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</si>
  <si>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</si>
  <si>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</si>
  <si>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</si>
  <si>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</si>
  <si>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</si>
  <si>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</si>
  <si>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</si>
  <si>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</si>
  <si>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</si>
  <si>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</si>
  <si>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</si>
  <si>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</si>
  <si>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</si>
  <si>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</si>
  <si>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</si>
  <si>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</si>
  <si>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</si>
  <si>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</si>
  <si>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</si>
  <si>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</si>
  <si>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</si>
  <si>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</si>
  <si>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</si>
  <si>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</si>
  <si>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</si>
  <si>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</si>
  <si>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</si>
  <si>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</si>
  <si>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</si>
  <si>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</si>
  <si>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</si>
  <si>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</si>
  <si>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</si>
  <si>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</si>
  <si>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</si>
  <si>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</si>
  <si>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</si>
  <si>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</si>
  <si>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</si>
  <si>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</si>
  <si>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</si>
  <si>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</si>
  <si>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</si>
  <si>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</si>
  <si>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</si>
  <si>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</si>
  <si>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</si>
  <si>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</si>
  <si>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</si>
  <si>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</si>
  <si>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</si>
  <si>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</si>
  <si>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</si>
  <si>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</si>
  <si>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</si>
  <si>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</si>
  <si>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</si>
  <si>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</si>
  <si>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</si>
  <si>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</si>
  <si>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</si>
  <si>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</si>
  <si>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</si>
  <si>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</si>
  <si>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</si>
  <si>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</si>
  <si>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</si>
  <si>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</si>
  <si>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</si>
  <si>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</si>
  <si>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</si>
  <si>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</si>
  <si>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</si>
  <si>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</si>
  <si>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</si>
  <si>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</si>
  <si>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</si>
  <si>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</si>
  <si>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</si>
  <si>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</si>
  <si>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</si>
  <si>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</si>
  <si>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</si>
  <si>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</si>
  <si>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</si>
  <si>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</si>
  <si>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</si>
  <si>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</si>
  <si>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</si>
  <si>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</si>
  <si>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</si>
  <si>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</si>
  <si>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</si>
  <si>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</si>
  <si>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</si>
  <si>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</si>
  <si>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</si>
  <si>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</si>
  <si>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</si>
  <si>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</si>
  <si>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</si>
  <si>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</si>
  <si>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</si>
  <si>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</si>
  <si>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</si>
  <si>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</si>
  <si>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</si>
  <si>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</si>
  <si>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</si>
  <si>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</si>
  <si>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</si>
  <si>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</si>
  <si>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</si>
  <si>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</si>
  <si>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</si>
  <si>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</si>
  <si>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</si>
  <si>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</si>
  <si>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</si>
  <si>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</si>
  <si>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</si>
  <si>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</si>
  <si>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</si>
  <si>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</si>
  <si>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</si>
  <si>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</si>
  <si>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</si>
  <si>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</si>
  <si>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</si>
  <si>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</si>
  <si>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</si>
  <si>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</si>
  <si>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</si>
  <si>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</si>
  <si>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</si>
  <si>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</si>
  <si>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</si>
  <si>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</si>
  <si>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</si>
  <si>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</si>
  <si>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</si>
  <si>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</si>
  <si>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</si>
  <si>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</si>
  <si>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</si>
  <si>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</si>
  <si>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</si>
  <si>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</si>
  <si>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</si>
  <si>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</si>
  <si>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</si>
  <si>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</si>
  <si>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</si>
  <si>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</si>
  <si>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</si>
  <si>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</si>
  <si>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</si>
  <si>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</si>
  <si>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</si>
  <si>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</si>
  <si>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</si>
  <si>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</si>
  <si>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</si>
  <si>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</si>
  <si>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</si>
  <si>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</si>
  <si>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</si>
  <si>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</si>
  <si>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</si>
  <si>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</si>
  <si>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</si>
  <si>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</si>
  <si>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</si>
  <si>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</si>
  <si>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</si>
  <si>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</si>
  <si>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</si>
  <si>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</si>
  <si>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</si>
  <si>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</si>
  <si>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</si>
  <si>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</si>
  <si>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</si>
  <si>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</si>
  <si>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</si>
  <si>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</si>
  <si>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</si>
  <si>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</si>
  <si>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</si>
  <si>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</si>
  <si>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</si>
  <si>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</si>
  <si>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</si>
  <si>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</si>
  <si>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</si>
  <si>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</si>
  <si>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</si>
  <si>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</si>
  <si>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</si>
  <si>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</si>
  <si>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</si>
  <si>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</si>
  <si>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</si>
  <si>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</si>
  <si>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</si>
  <si>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</si>
  <si>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</si>
  <si>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</si>
  <si>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</si>
  <si>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</si>
  <si>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</si>
  <si>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</si>
  <si>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</si>
  <si>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</si>
  <si>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</si>
  <si>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</si>
  <si>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</si>
  <si>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</si>
  <si>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</si>
  <si>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</si>
  <si>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</si>
  <si>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</si>
  <si>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</si>
  <si>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</si>
  <si>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</si>
  <si>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</si>
  <si>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</si>
  <si>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</si>
  <si>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</si>
  <si>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</si>
  <si>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</si>
  <si>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</si>
  <si>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</si>
  <si>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</si>
  <si>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</si>
  <si>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</si>
  <si>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</si>
  <si>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</si>
  <si>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</si>
  <si>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</si>
  <si>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</si>
  <si>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</si>
  <si>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</si>
  <si>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</si>
  <si>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</si>
  <si>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</si>
  <si>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</si>
  <si>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</si>
  <si>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</si>
  <si>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</si>
  <si>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</si>
  <si>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</si>
  <si>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</si>
  <si>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</si>
  <si>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</si>
  <si>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</si>
  <si>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</si>
  <si>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</si>
  <si>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</si>
  <si>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</si>
  <si>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</si>
  <si>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</si>
  <si>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</si>
  <si>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</si>
  <si>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</si>
  <si>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</si>
  <si>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</si>
  <si>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</si>
  <si>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</si>
  <si>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</si>
  <si>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</si>
  <si>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</si>
  <si>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</si>
  <si>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</si>
  <si>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</si>
  <si>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</si>
  <si>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</si>
  <si>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</si>
  <si>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</si>
  <si>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</si>
  <si>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</si>
  <si>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</si>
  <si>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</si>
  <si>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</si>
  <si>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</si>
  <si>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</si>
  <si>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</si>
  <si>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</si>
  <si>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</si>
  <si>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</si>
  <si>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</si>
  <si>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</si>
  <si>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</si>
  <si>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</si>
  <si>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</si>
  <si>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</si>
  <si>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</si>
  <si>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</si>
  <si>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</si>
  <si>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</si>
  <si>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</si>
  <si>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</si>
  <si>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</si>
  <si>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</si>
  <si>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</si>
  <si>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</si>
  <si>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</si>
  <si>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</si>
  <si>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</si>
  <si>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</si>
  <si>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</si>
  <si>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</si>
  <si>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</si>
  <si>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</si>
  <si>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</si>
  <si>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</si>
  <si>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</si>
  <si>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</si>
  <si>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</si>
  <si>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</si>
  <si>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</si>
  <si>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</si>
  <si>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</si>
  <si>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</si>
  <si>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</si>
  <si>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</si>
  <si>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</si>
  <si>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</si>
  <si>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</si>
  <si>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</si>
  <si>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</si>
  <si>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</si>
  <si>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</si>
  <si>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</si>
  <si>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</si>
  <si>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</si>
  <si>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</si>
  <si>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</si>
  <si>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</si>
  <si>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</si>
  <si>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</si>
  <si>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</si>
  <si>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</si>
  <si>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</si>
  <si>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</si>
  <si>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</si>
  <si>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</si>
  <si>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</si>
  <si>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</si>
  <si>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</si>
  <si>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</si>
  <si>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</si>
  <si>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</si>
  <si>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</si>
  <si>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</si>
  <si>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</si>
  <si>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</si>
  <si>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</si>
  <si>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</si>
  <si>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</si>
  <si>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</si>
  <si>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</si>
  <si>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</si>
  <si>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</si>
  <si>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</si>
  <si>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</si>
  <si>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</si>
  <si>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</si>
  <si>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</si>
  <si>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</si>
  <si>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</si>
  <si>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</si>
  <si>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</si>
  <si>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</si>
  <si>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</si>
  <si>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</si>
  <si>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</si>
  <si>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</si>
  <si>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</si>
  <si>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</si>
  <si>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</si>
  <si>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</si>
  <si>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</si>
  <si>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</si>
  <si>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</si>
  <si>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</si>
  <si>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</si>
  <si>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</si>
  <si>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</si>
  <si>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</si>
  <si>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</si>
  <si>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</si>
  <si>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</si>
  <si>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</si>
  <si>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</si>
  <si>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</si>
  <si>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</si>
  <si>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</si>
  <si>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</si>
  <si>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</si>
  <si>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</si>
  <si>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</si>
  <si>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</si>
  <si>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</si>
  <si>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</si>
  <si>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</si>
  <si>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</si>
  <si>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</si>
  <si>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</si>
  <si>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</si>
  <si>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</si>
  <si>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</si>
  <si>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</si>
  <si>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</si>
  <si>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</si>
  <si>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</si>
  <si>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</si>
  <si>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</si>
  <si>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</si>
  <si>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</si>
  <si>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</si>
  <si>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</si>
  <si>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</si>
  <si>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</si>
  <si>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</si>
  <si>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</si>
  <si>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</si>
  <si>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</si>
  <si>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</si>
  <si>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</si>
  <si>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</si>
  <si>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</si>
  <si>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</si>
  <si>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</si>
  <si>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</si>
  <si>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</si>
  <si>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</si>
  <si>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</si>
  <si>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</si>
  <si>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</si>
  <si>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</si>
  <si>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</si>
  <si>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</si>
  <si>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</si>
  <si>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</si>
  <si>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</si>
  <si>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</si>
  <si>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</si>
  <si>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</si>
  <si>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</si>
  <si>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</si>
  <si>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</si>
  <si>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</si>
  <si>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</si>
  <si>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</si>
  <si>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</si>
  <si>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</si>
  <si>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</si>
  <si>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</si>
  <si>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</si>
  <si>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</si>
  <si>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</si>
  <si>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</si>
  <si>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</si>
  <si>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</si>
  <si>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</si>
  <si>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</si>
  <si>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</si>
  <si>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</si>
  <si>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</si>
  <si>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</si>
  <si>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</si>
  <si>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</si>
  <si>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</si>
  <si>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</si>
  <si>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</si>
  <si>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</si>
  <si>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</si>
  <si>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</si>
  <si>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</si>
  <si>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</si>
  <si>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</si>
  <si>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</si>
  <si>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</si>
  <si>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</si>
  <si>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</si>
  <si>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</si>
  <si>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</si>
  <si>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</si>
  <si>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</si>
  <si>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</si>
  <si>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</si>
  <si>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</si>
  <si>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</si>
  <si>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</si>
  <si>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</si>
  <si>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</si>
  <si>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</si>
  <si>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</si>
  <si>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</si>
  <si>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</si>
  <si>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</si>
  <si>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</si>
  <si>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</si>
  <si>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</si>
  <si>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</si>
  <si>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</si>
  <si>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</si>
  <si>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</si>
  <si>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</si>
  <si>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</si>
  <si>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</si>
  <si>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</si>
  <si>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</si>
  <si>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</si>
  <si>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</si>
  <si>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</si>
  <si>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</si>
  <si>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</si>
  <si>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</si>
  <si>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</si>
  <si>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</si>
  <si>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</si>
  <si>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</si>
  <si>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</si>
  <si>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</si>
  <si>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</si>
  <si>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</si>
  <si>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</si>
  <si>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</si>
  <si>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</si>
  <si>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</si>
  <si>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</si>
  <si>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</si>
  <si>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</si>
  <si>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</si>
  <si>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</si>
  <si>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</si>
  <si>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</si>
  <si>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</si>
  <si>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</si>
  <si>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</si>
  <si>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</si>
  <si>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</si>
  <si>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</si>
  <si>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</si>
  <si>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</si>
  <si>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</si>
  <si>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</si>
  <si>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</si>
  <si>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</si>
  <si>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</si>
  <si>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</si>
  <si>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</si>
  <si>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</si>
  <si>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</si>
  <si>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</si>
  <si>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</si>
  <si>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</si>
  <si>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</si>
  <si>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</si>
  <si>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</si>
  <si>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</si>
  <si>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</si>
  <si>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</si>
  <si>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</si>
  <si>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</si>
  <si>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</si>
  <si>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</si>
  <si>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</si>
  <si>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</si>
  <si>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</si>
  <si>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</si>
  <si>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</si>
  <si>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</si>
  <si>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</si>
  <si>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</si>
  <si>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</si>
  <si>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</si>
  <si>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</si>
  <si>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</si>
  <si>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</si>
  <si>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</si>
  <si>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</si>
  <si>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</si>
  <si>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</si>
  <si>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</si>
  <si>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</si>
  <si>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</si>
  <si>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</si>
  <si>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</si>
  <si>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</si>
  <si>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</si>
  <si>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</si>
  <si>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</si>
  <si>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</si>
  <si>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</si>
  <si>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</si>
  <si>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</si>
  <si>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</si>
  <si>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</si>
  <si>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</si>
  <si>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</si>
  <si>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</si>
  <si>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</si>
  <si>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</si>
  <si>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</si>
  <si>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</si>
  <si>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</si>
  <si>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</si>
  <si>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</si>
  <si>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</si>
  <si>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</si>
  <si>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</si>
  <si>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</si>
  <si>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</si>
  <si>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</si>
  <si>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</si>
  <si>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</si>
  <si>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</si>
  <si>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</si>
  <si>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</si>
  <si>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</si>
  <si>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</si>
  <si>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</si>
  <si>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</si>
  <si>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</si>
  <si>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</si>
  <si>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</si>
  <si>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</si>
  <si>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</si>
  <si>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</si>
  <si>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</si>
  <si>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</si>
  <si>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</si>
  <si>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</si>
  <si>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</si>
  <si>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</si>
  <si>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</si>
  <si>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</si>
  <si>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</si>
  <si>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</si>
  <si>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</si>
  <si>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</si>
  <si>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</si>
  <si>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</si>
  <si>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</si>
  <si>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</si>
  <si>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</si>
  <si>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</si>
  <si>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</si>
  <si>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</si>
  <si>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</si>
  <si>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</si>
  <si>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</si>
  <si>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</si>
  <si>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</si>
  <si>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</si>
  <si>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</si>
  <si>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</si>
  <si>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</si>
  <si>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</si>
  <si>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</si>
  <si>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</si>
  <si>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</si>
  <si>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</si>
  <si>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</si>
  <si>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</si>
  <si>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</si>
  <si>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</si>
  <si>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</si>
  <si>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</si>
  <si>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</si>
  <si>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</si>
  <si>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</si>
  <si>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</si>
  <si>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</si>
  <si>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</si>
  <si>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</si>
  <si>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</si>
  <si>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</si>
  <si>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</si>
  <si>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</si>
  <si>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</si>
  <si>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</si>
  <si>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</si>
  <si>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</si>
  <si>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</si>
  <si>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</si>
  <si>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</si>
  <si>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</si>
  <si>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</si>
  <si>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</si>
  <si>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</si>
  <si>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</si>
  <si>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</si>
  <si>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</si>
  <si>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</si>
  <si>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</si>
  <si>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</si>
  <si>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</si>
  <si>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</si>
  <si>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</si>
  <si>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</si>
  <si>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</si>
  <si>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</si>
  <si>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</si>
  <si>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</si>
  <si>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</si>
  <si>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</si>
  <si>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</si>
  <si>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</si>
  <si>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</si>
  <si>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</si>
  <si>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</si>
  <si>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</si>
  <si>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</si>
  <si>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</si>
  <si>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</si>
  <si>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</si>
  <si>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</si>
  <si>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</si>
  <si>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</si>
  <si>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</si>
  <si>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</si>
  <si>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</si>
  <si>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</si>
  <si>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</si>
  <si>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</si>
  <si>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</si>
  <si>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</si>
  <si>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</si>
  <si>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</si>
  <si>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</si>
  <si>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</si>
  <si>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</si>
  <si>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</si>
  <si>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</si>
  <si>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</si>
  <si>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</si>
  <si>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</si>
  <si>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</si>
  <si>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</si>
  <si>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</si>
  <si>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</si>
  <si>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</si>
  <si>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</si>
  <si>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</si>
  <si>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</si>
  <si>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</si>
  <si>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</si>
  <si>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</si>
  <si>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</si>
  <si>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</si>
  <si>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</si>
  <si>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</si>
  <si>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</si>
  <si>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</si>
  <si>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</si>
  <si>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</si>
  <si>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</si>
  <si>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</si>
  <si>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</si>
  <si>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</si>
  <si>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</si>
  <si>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</si>
  <si>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</si>
  <si>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</si>
  <si>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</si>
  <si>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</si>
  <si>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</si>
  <si>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</si>
  <si>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</si>
  <si>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</si>
  <si>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</si>
  <si>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</si>
  <si>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</si>
  <si>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</si>
  <si>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</si>
  <si>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</si>
  <si>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</si>
  <si>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</si>
  <si>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</si>
  <si>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</si>
  <si>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</si>
  <si>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</si>
  <si>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</si>
  <si>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</si>
  <si>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</si>
  <si>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</si>
  <si>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</si>
  <si>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</si>
  <si>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</si>
  <si>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</si>
  <si>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</si>
  <si>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</si>
  <si>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</si>
  <si>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</si>
  <si>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</si>
  <si>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</si>
  <si>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</si>
  <si>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</si>
  <si>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</si>
  <si>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</si>
  <si>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</si>
  <si>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</si>
  <si>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</si>
  <si>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</si>
  <si>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</si>
  <si>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</si>
  <si>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</si>
  <si>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</si>
  <si>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</si>
  <si>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</si>
  <si>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</si>
  <si>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</si>
  <si>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</si>
  <si>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</si>
  <si>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</si>
  <si>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</si>
  <si>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</si>
  <si>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</si>
  <si>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</si>
  <si>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</si>
  <si>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</si>
  <si>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</si>
  <si>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</si>
  <si>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</si>
  <si>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</si>
  <si>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</si>
  <si>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</si>
  <si>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</si>
  <si>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</si>
  <si>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</si>
  <si>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</si>
  <si>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</si>
  <si>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</si>
  <si>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</si>
  <si>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</si>
  <si>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</si>
  <si>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</si>
  <si>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</si>
  <si>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</si>
  <si>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</si>
  <si>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</si>
  <si>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</si>
  <si>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</si>
  <si>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</si>
  <si>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</si>
  <si>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</si>
  <si>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</si>
  <si>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</si>
  <si>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</si>
  <si>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</si>
  <si>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</si>
  <si>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</si>
  <si>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</si>
  <si>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</si>
  <si>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</si>
  <si>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</si>
  <si>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</si>
  <si>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</si>
  <si>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</si>
  <si>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</si>
  <si>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</si>
  <si>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</si>
  <si>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</si>
  <si>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</si>
  <si>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</si>
  <si>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</si>
  <si>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</si>
  <si>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</si>
  <si>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</si>
  <si>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</si>
  <si>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</si>
  <si>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</si>
  <si>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</si>
  <si>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</si>
  <si>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</si>
  <si>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</si>
  <si>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</si>
  <si>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</si>
  <si>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</si>
  <si>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</si>
  <si>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</si>
  <si>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</si>
  <si>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</si>
  <si>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</si>
  <si>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</si>
  <si>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</si>
  <si>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</si>
  <si>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</si>
  <si>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</si>
  <si>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</si>
  <si>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</si>
  <si>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</si>
  <si>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</si>
  <si>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</si>
  <si>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</si>
  <si>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</si>
  <si>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</si>
  <si>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</si>
  <si>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</si>
  <si>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</si>
  <si>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</si>
  <si>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</si>
  <si>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</si>
  <si>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</si>
  <si>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</si>
  <si>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</si>
  <si>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</si>
  <si>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</si>
  <si>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</si>
  <si>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</si>
  <si>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</si>
  <si>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</si>
  <si>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</si>
  <si>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</si>
  <si>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</si>
  <si>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</si>
  <si>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</si>
  <si>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</si>
  <si>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</si>
  <si>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</si>
  <si>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</si>
  <si>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</si>
  <si>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</si>
  <si>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</si>
  <si>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</si>
  <si>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</si>
  <si>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</si>
  <si>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</si>
  <si>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</si>
  <si>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</si>
  <si>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</si>
  <si>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</si>
  <si>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</si>
  <si>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</si>
  <si>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</si>
  <si>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</si>
  <si>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</si>
  <si>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</si>
  <si>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</si>
  <si>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</si>
  <si>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</si>
  <si>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</si>
  <si>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</si>
  <si>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</si>
  <si>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</si>
  <si>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</si>
  <si>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</si>
  <si>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</si>
  <si>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</si>
  <si>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</si>
  <si>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</si>
  <si>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</si>
  <si>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</si>
  <si>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</si>
  <si>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</si>
  <si>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</si>
  <si>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</si>
  <si>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</si>
  <si>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</si>
  <si>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</si>
  <si>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</si>
  <si>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</si>
  <si>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</si>
  <si>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</si>
  <si>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</si>
  <si>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</si>
  <si>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</si>
  <si>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</si>
  <si>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</si>
  <si>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</si>
  <si>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</si>
  <si>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</si>
  <si>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</si>
  <si>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</si>
  <si>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</si>
  <si>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</si>
  <si>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</si>
  <si>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</si>
  <si>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</si>
  <si>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</si>
  <si>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</si>
  <si>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</si>
  <si>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</si>
  <si>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</si>
  <si>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</si>
  <si>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</si>
  <si>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</si>
  <si>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</si>
  <si>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</si>
  <si>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</si>
  <si>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</si>
  <si>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</si>
  <si>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</si>
  <si>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</si>
  <si>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</si>
  <si>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</si>
  <si>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</si>
  <si>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</si>
  <si>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</si>
  <si>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</si>
  <si>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</si>
  <si>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</si>
  <si>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</si>
  <si>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</si>
  <si>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</si>
  <si>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</si>
  <si>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</si>
  <si>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</si>
  <si>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</si>
  <si>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</si>
  <si>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</si>
  <si>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</si>
  <si>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</si>
  <si>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</si>
  <si>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</si>
  <si>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</si>
  <si>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</si>
  <si>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</si>
  <si>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</si>
  <si>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</si>
  <si>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</si>
  <si>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</si>
  <si>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</si>
  <si>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</si>
  <si>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</si>
  <si>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</si>
  <si>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</si>
  <si>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</si>
  <si>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</si>
  <si>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</si>
  <si>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</si>
  <si>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</si>
  <si>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</si>
  <si>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</si>
  <si>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</si>
  <si>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</si>
  <si>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</si>
  <si>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</si>
  <si>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</si>
  <si>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</si>
  <si>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</si>
  <si>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</si>
  <si>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</si>
  <si>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</si>
  <si>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</si>
  <si>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</si>
  <si>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</si>
  <si>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</si>
  <si>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</si>
  <si>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</si>
  <si>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</si>
  <si>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</si>
  <si>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</si>
  <si>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</si>
  <si>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</si>
  <si>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</si>
  <si>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</si>
  <si>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</si>
  <si>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</si>
  <si>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</si>
  <si>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</si>
  <si>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</si>
  <si>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</si>
  <si>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</si>
  <si>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</si>
  <si>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</si>
  <si>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</si>
  <si>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</si>
  <si>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</si>
  <si>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</si>
  <si>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</si>
  <si>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</si>
  <si>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</si>
  <si>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</si>
  <si>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</si>
  <si>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</si>
  <si>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</si>
  <si>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</si>
  <si>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</si>
  <si>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</si>
  <si>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</si>
  <si>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</si>
  <si>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</si>
  <si>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</si>
  <si>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</si>
  <si>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</si>
  <si>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</si>
  <si>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</si>
  <si>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</si>
  <si>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</si>
  <si>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</si>
  <si>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</si>
  <si>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</si>
  <si>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</si>
  <si>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</si>
  <si>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</si>
  <si>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</si>
  <si>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</si>
  <si>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</si>
  <si>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</si>
  <si>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</si>
  <si>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</si>
  <si>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</si>
  <si>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</si>
  <si>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</si>
  <si>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</si>
  <si>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</si>
  <si>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</si>
  <si>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</si>
  <si>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</si>
  <si>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</si>
  <si>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</si>
  <si>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</si>
  <si>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</si>
  <si>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</si>
  <si>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</si>
  <si>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</si>
  <si>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</si>
  <si>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</si>
  <si>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</si>
  <si>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</si>
  <si>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</si>
  <si>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</si>
  <si>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</si>
  <si>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</si>
  <si>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</si>
  <si>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</si>
  <si>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</si>
  <si>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</si>
  <si>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</si>
  <si>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</si>
  <si>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</si>
  <si>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</si>
  <si>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</si>
  <si>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</si>
  <si>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</si>
  <si>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</si>
  <si>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</si>
  <si>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</si>
  <si>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</si>
  <si>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</si>
  <si>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</si>
  <si>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</si>
  <si>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</si>
  <si>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</si>
  <si>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</si>
  <si>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</si>
  <si>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</si>
  <si>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</si>
  <si>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</si>
  <si>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</si>
  <si>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</si>
  <si>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</si>
  <si>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</si>
  <si>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</si>
  <si>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</si>
  <si>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</si>
  <si>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</si>
  <si>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</si>
  <si>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</si>
  <si>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</si>
  <si>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</si>
  <si>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</si>
  <si>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</si>
  <si>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</si>
  <si>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</si>
  <si>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</si>
  <si>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</si>
  <si>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</si>
  <si>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</si>
  <si>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</si>
  <si>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</si>
  <si>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</si>
  <si>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</si>
  <si>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</si>
  <si>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</si>
  <si>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</si>
  <si>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</si>
  <si>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</si>
  <si>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</si>
  <si>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</si>
  <si>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</si>
  <si>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</si>
  <si>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</si>
  <si>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</si>
  <si>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</si>
  <si>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</si>
  <si>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</si>
  <si>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</si>
  <si>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</si>
  <si>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</si>
  <si>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</si>
  <si>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</si>
  <si>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</si>
  <si>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</si>
  <si>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</si>
  <si>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</si>
  <si>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</si>
  <si>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</si>
  <si>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</si>
  <si>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</si>
  <si>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</si>
  <si>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</si>
  <si>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</si>
  <si>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</si>
  <si>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</si>
  <si>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</si>
  <si>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</si>
  <si>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</si>
  <si>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</si>
  <si>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</si>
  <si>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</si>
  <si>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</si>
  <si>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</si>
  <si>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</si>
  <si>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</si>
  <si>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</si>
  <si>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</si>
  <si>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</si>
  <si>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</si>
  <si>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</si>
  <si>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</si>
  <si>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</si>
  <si>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</si>
  <si>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</si>
  <si>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</si>
  <si>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</si>
  <si>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</si>
  <si>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</si>
  <si>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</si>
  <si>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</si>
  <si>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</si>
  <si>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</si>
  <si>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</si>
  <si>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</si>
  <si>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</si>
  <si>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</si>
  <si>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</si>
  <si>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</si>
  <si>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</si>
  <si>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</si>
  <si>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</si>
  <si>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</si>
  <si>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</si>
  <si>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</si>
  <si>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</si>
  <si>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</si>
  <si>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</si>
  <si>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</si>
  <si>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</si>
  <si>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</si>
  <si>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</si>
  <si>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</si>
  <si>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</si>
  <si>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</si>
  <si>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</si>
  <si>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</si>
  <si>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</si>
  <si>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</si>
  <si>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</si>
  <si>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</si>
  <si>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</si>
  <si>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</si>
  <si>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</si>
  <si>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</si>
  <si>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</si>
  <si>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</si>
  <si>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</si>
  <si>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</si>
  <si>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</si>
  <si>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</si>
  <si>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</si>
  <si>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</si>
  <si>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</si>
  <si>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</si>
  <si>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</si>
  <si>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</si>
  <si>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</si>
  <si>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</si>
  <si>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</si>
  <si>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</si>
  <si>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</si>
  <si>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</si>
  <si>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</si>
  <si>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</si>
  <si>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</si>
  <si>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</si>
  <si>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</si>
  <si>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</si>
  <si>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</si>
  <si>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</si>
  <si>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</si>
  <si>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</si>
  <si>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</si>
  <si>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</si>
  <si>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</si>
  <si>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</si>
  <si>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</si>
  <si>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</si>
  <si>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</si>
  <si>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</si>
  <si>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</si>
  <si>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</si>
  <si>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</si>
  <si>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</si>
  <si>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</si>
  <si>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</si>
  <si>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</si>
  <si>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</si>
  <si>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</si>
  <si>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</si>
  <si>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</si>
  <si>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</si>
  <si>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</si>
  <si>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</si>
  <si>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</si>
  <si>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</si>
  <si>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</si>
  <si>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</si>
  <si>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</si>
  <si>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</si>
  <si>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</si>
  <si>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</si>
  <si>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</si>
  <si>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</si>
  <si>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</si>
  <si>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</si>
  <si>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</si>
  <si>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</si>
  <si>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</si>
  <si>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</si>
  <si>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</si>
  <si>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</si>
  <si>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</si>
  <si>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</si>
  <si>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</si>
  <si>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</si>
  <si>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</si>
  <si>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</si>
  <si>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</si>
  <si>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</si>
  <si>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</si>
  <si>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</si>
  <si>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</si>
  <si>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</si>
  <si>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</si>
  <si>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</si>
  <si>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</si>
  <si>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</si>
  <si>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</si>
  <si>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</si>
  <si>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</si>
  <si>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</si>
  <si>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</si>
  <si>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</si>
  <si>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</si>
  <si>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</si>
  <si>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</si>
  <si>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</si>
  <si>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</si>
  <si>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</si>
  <si>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</si>
  <si>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</si>
  <si>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</si>
  <si>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</si>
  <si>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</si>
  <si>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</si>
  <si>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</si>
  <si>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</si>
  <si>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</si>
  <si>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</si>
  <si>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</si>
  <si>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</si>
  <si>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</si>
  <si>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</si>
  <si>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</si>
  <si>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</si>
  <si>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</si>
  <si>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</si>
  <si>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</si>
  <si>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</si>
  <si>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</si>
  <si>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</si>
  <si>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</si>
  <si>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</si>
  <si>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</si>
  <si>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</si>
  <si>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</si>
  <si>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</si>
  <si>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</si>
  <si>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</si>
  <si>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</si>
  <si>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</si>
  <si>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</si>
  <si>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</si>
  <si>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</si>
  <si>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</si>
  <si>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</si>
  <si>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</si>
  <si>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</si>
  <si>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</si>
  <si>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</si>
  <si>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</si>
  <si>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</si>
  <si>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</si>
  <si>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</si>
  <si>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</si>
  <si>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</si>
  <si>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</si>
  <si>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</si>
  <si>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</si>
  <si>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</si>
  <si>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</si>
  <si>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</si>
  <si>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</si>
  <si>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</si>
  <si>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</si>
  <si>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</si>
  <si>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</si>
  <si>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</si>
  <si>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</si>
  <si>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</si>
  <si>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</si>
  <si>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</si>
  <si>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</si>
  <si>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</si>
  <si>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</si>
  <si>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</si>
  <si>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</si>
  <si>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</si>
  <si>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</si>
  <si>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</si>
  <si>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</si>
  <si>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</si>
  <si>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</si>
  <si>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</si>
  <si>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</si>
  <si>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</si>
  <si>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</si>
  <si>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</si>
  <si>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</si>
  <si>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</si>
  <si>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</si>
  <si>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</si>
  <si>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</si>
  <si>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</si>
  <si>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</si>
  <si>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</si>
  <si>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</si>
  <si>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</si>
  <si>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</si>
  <si>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</si>
  <si>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</si>
  <si>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</si>
  <si>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</si>
  <si>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</si>
  <si>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</si>
  <si>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</si>
  <si>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</si>
  <si>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</si>
  <si>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</si>
  <si>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</si>
  <si>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</si>
  <si>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</si>
  <si>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</si>
  <si>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</si>
  <si>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</si>
  <si>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</si>
  <si>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</si>
  <si>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</si>
  <si>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</si>
  <si>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</si>
  <si>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</si>
  <si>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</si>
  <si>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</si>
  <si>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</si>
  <si>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</si>
  <si>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</si>
  <si>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</si>
  <si>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</si>
  <si>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</si>
  <si>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</si>
  <si>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</si>
  <si>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</si>
  <si>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</si>
  <si>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</si>
  <si>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</si>
  <si>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</si>
  <si>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</si>
  <si>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</si>
  <si>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</si>
  <si>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</si>
  <si>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</si>
  <si>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</si>
  <si>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</si>
  <si>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</si>
  <si>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</si>
  <si>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</si>
  <si>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</si>
  <si>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</si>
  <si>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</si>
  <si>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</si>
  <si>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</si>
  <si>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</si>
  <si>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</si>
  <si>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</si>
  <si>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</si>
  <si>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</si>
  <si>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</si>
  <si>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</si>
  <si>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</si>
  <si>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</si>
  <si>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</si>
  <si>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</si>
  <si>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</si>
  <si>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</si>
  <si>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</si>
  <si>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</si>
  <si>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</si>
  <si>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</si>
  <si>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</si>
  <si>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</si>
  <si>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</si>
  <si>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</si>
  <si>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</si>
  <si>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</si>
  <si>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</si>
  <si>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</si>
  <si>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</si>
  <si>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</si>
  <si>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</si>
  <si>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</si>
  <si>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</si>
  <si>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</si>
  <si>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</si>
  <si>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</si>
  <si>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</si>
  <si>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</si>
  <si>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</si>
  <si>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</si>
  <si>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</si>
  <si>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</si>
  <si>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</si>
  <si>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</si>
  <si>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</si>
  <si>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</si>
  <si>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</si>
  <si>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</si>
  <si>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</si>
  <si>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</si>
  <si>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</si>
  <si>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</si>
  <si>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</si>
  <si>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</si>
  <si>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</si>
  <si>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</si>
  <si>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</si>
  <si>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</si>
  <si>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</si>
  <si>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</si>
  <si>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</si>
  <si>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</si>
  <si>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</si>
  <si>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</si>
  <si>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</si>
  <si>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</si>
  <si>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</si>
  <si>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</si>
  <si>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</si>
  <si>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</si>
  <si>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</si>
  <si>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</si>
  <si>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</si>
  <si>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</si>
  <si>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</si>
  <si>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</si>
  <si>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</si>
  <si>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</si>
  <si>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</si>
  <si>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</si>
  <si>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</si>
  <si>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</si>
  <si>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</si>
  <si>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</si>
  <si>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</si>
  <si>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</si>
  <si>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</si>
  <si>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</si>
  <si>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</si>
  <si>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</si>
  <si>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</si>
  <si>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</si>
  <si>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</si>
  <si>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</si>
  <si>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</si>
  <si>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</si>
  <si>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</si>
  <si>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</si>
  <si>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</si>
  <si>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</si>
  <si>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</si>
  <si>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</si>
  <si>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</si>
  <si>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</si>
  <si>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</si>
  <si>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</si>
  <si>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</si>
  <si>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</si>
  <si>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</si>
  <si>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</si>
  <si>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</si>
  <si>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</si>
  <si>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</si>
  <si>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</si>
  <si>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</si>
  <si>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</si>
  <si>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</si>
  <si>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</si>
  <si>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</si>
  <si>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</si>
  <si>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</si>
  <si>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</si>
  <si>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</si>
  <si>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</si>
  <si>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</si>
  <si>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</si>
  <si>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</si>
  <si>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</si>
  <si>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</si>
  <si>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</si>
  <si>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</si>
  <si>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</si>
  <si>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</si>
  <si>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</si>
  <si>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</si>
  <si>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</si>
  <si>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</si>
  <si>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</si>
  <si>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</si>
  <si>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</si>
  <si>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</si>
  <si>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</si>
  <si>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</si>
  <si>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</si>
  <si>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</si>
  <si>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</si>
  <si>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</si>
  <si>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</si>
  <si>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</si>
  <si>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</si>
  <si>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</si>
  <si>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</si>
  <si>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</si>
  <si>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</si>
  <si>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</si>
  <si>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</si>
  <si>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</si>
  <si>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</si>
  <si>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</si>
  <si>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</si>
  <si>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</si>
  <si>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</si>
  <si>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</si>
  <si>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</si>
  <si>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</si>
  <si>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</si>
  <si>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</si>
  <si>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</si>
  <si>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</si>
  <si>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</si>
  <si>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</si>
  <si>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</si>
  <si>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</si>
  <si>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</si>
  <si>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</si>
  <si>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</si>
  <si>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</si>
  <si>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</si>
  <si>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</si>
  <si>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</si>
  <si>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</si>
  <si>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</si>
  <si>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</si>
  <si>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</si>
  <si>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</si>
  <si>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</si>
  <si>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</si>
  <si>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</si>
  <si>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</si>
  <si>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</si>
  <si>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</si>
  <si>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</si>
  <si>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</si>
  <si>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</si>
  <si>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</si>
  <si>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</si>
  <si>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</si>
  <si>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</si>
  <si>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</si>
  <si>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</si>
  <si>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</si>
  <si>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</si>
  <si>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</si>
  <si>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</si>
  <si>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</si>
  <si>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</si>
  <si>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</si>
  <si>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</si>
  <si>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</si>
  <si>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</si>
  <si>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</si>
  <si>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</si>
  <si>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</si>
  <si>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</si>
  <si>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</si>
  <si>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</si>
  <si>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</si>
  <si>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</si>
  <si>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</si>
  <si>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</si>
  <si>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</si>
  <si>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</si>
  <si>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</si>
  <si>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</si>
  <si>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</si>
  <si>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</si>
  <si>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</si>
  <si>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</si>
  <si>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</si>
  <si>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</si>
  <si>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</si>
  <si>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</si>
  <si>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</si>
  <si>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</si>
  <si>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</si>
  <si>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</si>
  <si>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</si>
  <si>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</si>
  <si>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</si>
  <si>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</si>
  <si>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</si>
  <si>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</si>
  <si>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</si>
  <si>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</si>
  <si>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</si>
  <si>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</si>
  <si>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</si>
  <si>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</si>
  <si>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</si>
  <si>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</si>
  <si>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</si>
  <si>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</si>
  <si>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</si>
  <si>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</si>
  <si>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</si>
  <si>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</si>
  <si>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</si>
  <si>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</si>
  <si>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</si>
  <si>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</si>
  <si>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</si>
  <si>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</si>
  <si>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</si>
  <si>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</si>
  <si>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</si>
  <si>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</si>
  <si>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</si>
  <si>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</si>
  <si>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</si>
  <si>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</si>
  <si>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</si>
  <si>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</si>
  <si>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</si>
  <si>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</si>
  <si>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</si>
  <si>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</si>
  <si>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</si>
  <si>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</si>
  <si>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</si>
  <si>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</si>
  <si>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</si>
  <si>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</si>
  <si>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</si>
  <si>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</si>
  <si>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</si>
  <si>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</si>
  <si>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</si>
  <si>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</si>
  <si>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</si>
  <si>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</si>
  <si>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</si>
  <si>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</si>
  <si>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</si>
  <si>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</si>
  <si>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</si>
  <si>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</si>
  <si>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</si>
  <si>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</si>
  <si>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</si>
  <si>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</si>
  <si>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</si>
  <si>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</si>
  <si>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</si>
  <si>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</si>
  <si>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</si>
  <si>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</si>
  <si>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</si>
  <si>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</si>
  <si>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</si>
  <si>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</si>
  <si>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</si>
  <si>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</si>
  <si>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</si>
  <si>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</si>
  <si>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</si>
  <si>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</si>
  <si>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</si>
  <si>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</si>
  <si>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</si>
  <si>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</si>
  <si>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</si>
  <si>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</si>
  <si>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</si>
  <si>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</si>
  <si>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</si>
  <si>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</si>
  <si>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</si>
  <si>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</si>
  <si>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</si>
  <si>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</si>
  <si>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</si>
  <si>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</si>
  <si>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</si>
  <si>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</si>
  <si>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</si>
  <si>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</si>
  <si>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</si>
  <si>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</si>
  <si>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</si>
  <si>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</si>
  <si>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</si>
  <si>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</si>
  <si>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</si>
  <si>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</si>
  <si>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</si>
  <si>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</si>
  <si>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</si>
  <si>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</si>
  <si>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</si>
  <si>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</si>
  <si>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</si>
  <si>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</si>
  <si>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</si>
  <si>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</si>
  <si>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</si>
  <si>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</si>
  <si>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</si>
  <si>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</si>
  <si>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</si>
  <si>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</si>
  <si>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</si>
  <si>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</si>
  <si>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</si>
  <si>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</si>
  <si>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</si>
  <si>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</si>
  <si>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</si>
  <si>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</si>
  <si>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</si>
  <si>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</si>
  <si>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</si>
  <si>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</si>
  <si>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</si>
  <si>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</si>
  <si>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</si>
  <si>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</si>
  <si>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</si>
  <si>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</si>
  <si>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</si>
  <si>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</si>
  <si>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</si>
  <si>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</si>
  <si>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</si>
  <si>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</si>
  <si>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</si>
  <si>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</si>
  <si>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</si>
  <si>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</si>
  <si>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</si>
  <si>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</si>
  <si>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</si>
  <si>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</si>
  <si>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</si>
  <si>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</si>
  <si>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</si>
  <si>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</si>
  <si>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</si>
  <si>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</si>
  <si>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</si>
  <si>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</si>
  <si>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</si>
  <si>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</si>
  <si>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</si>
  <si>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</si>
  <si>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</si>
  <si>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</si>
  <si>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</si>
  <si>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</si>
  <si>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</si>
  <si>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</si>
  <si>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</si>
  <si>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</si>
  <si>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</si>
  <si>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</si>
  <si>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</si>
  <si>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</si>
  <si>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</si>
  <si>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</si>
  <si>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</si>
  <si>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</si>
  <si>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</si>
  <si>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</si>
  <si>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</si>
  <si>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</si>
  <si>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</si>
  <si>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</si>
  <si>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</si>
  <si>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</si>
  <si>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</si>
  <si>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</si>
  <si>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</si>
  <si>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</si>
  <si>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</si>
  <si>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</si>
  <si>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</si>
  <si>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</si>
  <si>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</si>
  <si>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</si>
  <si>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</si>
  <si>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</si>
  <si>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</si>
  <si>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</si>
  <si>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</si>
  <si>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</si>
  <si>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</si>
  <si>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</si>
  <si>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</si>
  <si>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</si>
  <si>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</si>
  <si>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</si>
  <si>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</si>
  <si>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</si>
  <si>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</si>
  <si>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</si>
  <si>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</si>
  <si>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</si>
  <si>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</si>
  <si>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</si>
  <si>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</si>
  <si>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</si>
  <si>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</si>
  <si>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</si>
  <si>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</si>
  <si>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</si>
  <si>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</si>
  <si>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</si>
  <si>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</si>
  <si>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</si>
  <si>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</si>
  <si>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</si>
  <si>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</si>
  <si>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</si>
  <si>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</si>
  <si>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</si>
  <si>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</si>
  <si>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</si>
  <si>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</si>
  <si>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</si>
  <si>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</si>
  <si>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</si>
  <si>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</si>
  <si>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</si>
  <si>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</si>
  <si>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</si>
  <si>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</si>
  <si>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</si>
  <si>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</si>
  <si>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</si>
  <si>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</si>
  <si>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</si>
  <si>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</si>
  <si>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</si>
  <si>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</si>
  <si>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</si>
  <si>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</si>
  <si>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</si>
  <si>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</si>
  <si>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</si>
  <si>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</si>
  <si>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</si>
  <si>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</si>
  <si>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</si>
  <si>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</si>
  <si>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</si>
  <si>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</si>
  <si>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</si>
  <si>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</si>
  <si>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</si>
  <si>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</si>
  <si>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</si>
  <si>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</si>
  <si>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</si>
  <si>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</si>
  <si>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</si>
  <si>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</si>
  <si>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</si>
  <si>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</si>
  <si>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</si>
  <si>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</si>
  <si>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</si>
  <si>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</si>
  <si>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</si>
  <si>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</si>
  <si>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</si>
  <si>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</si>
  <si>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</si>
  <si>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</si>
  <si>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</si>
  <si>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</si>
  <si>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</si>
  <si>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</si>
  <si>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</si>
  <si>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</si>
  <si>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</si>
  <si>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</si>
  <si>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</si>
  <si>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</si>
  <si>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</si>
  <si>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</si>
  <si>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</si>
  <si>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</si>
  <si>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</si>
  <si>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</si>
  <si>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</si>
  <si>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</si>
  <si>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</si>
  <si>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</si>
  <si>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</si>
  <si>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</si>
  <si>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</si>
  <si>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</si>
  <si>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</si>
  <si>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</si>
  <si>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</si>
  <si>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</si>
  <si>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</si>
  <si>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</si>
  <si>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</si>
  <si>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</si>
  <si>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</si>
  <si>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</si>
  <si>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</si>
  <si>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</si>
  <si>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</si>
  <si>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</si>
  <si>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</si>
  <si>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</si>
  <si>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</si>
  <si>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</si>
  <si>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</si>
  <si>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</si>
  <si>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</si>
  <si>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</si>
  <si>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</si>
  <si>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</si>
  <si>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</si>
  <si>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</si>
  <si>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</si>
  <si>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</si>
  <si>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</si>
  <si>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</si>
  <si>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</si>
  <si>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</si>
  <si>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</si>
  <si>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</si>
  <si>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</si>
  <si>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</si>
  <si>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</si>
  <si>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</si>
  <si>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</si>
  <si>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</si>
  <si>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</si>
  <si>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</si>
  <si>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</si>
  <si>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</si>
  <si>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</si>
  <si>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</si>
  <si>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</si>
  <si>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</si>
  <si>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</si>
  <si>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</si>
  <si>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</si>
  <si>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</si>
  <si>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</si>
  <si>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</si>
  <si>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</si>
  <si>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</si>
  <si>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</si>
  <si>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</si>
  <si>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</si>
  <si>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</si>
  <si>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</si>
  <si>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</si>
  <si>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</si>
  <si>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</si>
  <si>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</si>
  <si>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</si>
  <si>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</si>
  <si>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</si>
  <si>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</si>
  <si>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</si>
  <si>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</si>
  <si>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</si>
  <si>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</si>
  <si>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</si>
  <si>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</si>
  <si>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</si>
  <si>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</si>
  <si>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</si>
  <si>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</si>
  <si>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</si>
  <si>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</si>
  <si>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</si>
  <si>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</si>
  <si>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</si>
  <si>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</si>
  <si>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</si>
  <si>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</si>
  <si>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</si>
  <si>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</si>
  <si>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</si>
  <si>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</si>
  <si>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</si>
  <si>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</si>
  <si>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</si>
  <si>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</si>
  <si>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</si>
  <si>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</si>
  <si>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</si>
  <si>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</si>
  <si>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</si>
  <si>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</si>
  <si>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</si>
  <si>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</si>
  <si>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</si>
  <si>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</si>
  <si>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</si>
  <si>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</si>
  <si>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</si>
  <si>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</si>
  <si>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</si>
  <si>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</si>
  <si>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</si>
  <si>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</si>
  <si>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</si>
  <si>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</si>
  <si>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</si>
  <si>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</si>
  <si>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</si>
  <si>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</si>
  <si>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</si>
  <si>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</si>
  <si>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</si>
  <si>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</si>
  <si>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</si>
  <si>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</si>
  <si>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</si>
  <si>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</si>
  <si>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</si>
  <si>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</si>
  <si>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</si>
  <si>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</si>
  <si>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</si>
  <si>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</si>
  <si>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</si>
  <si>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</si>
  <si>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</si>
  <si>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</si>
  <si>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</si>
  <si>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</si>
  <si>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</si>
  <si>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</si>
  <si>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</si>
  <si>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</si>
  <si>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</si>
  <si>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</si>
  <si>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</si>
  <si>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</si>
  <si>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</si>
  <si>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</si>
  <si>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</si>
  <si>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</si>
  <si>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</si>
  <si>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</si>
  <si>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</si>
  <si>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</si>
  <si>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</si>
  <si>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</si>
  <si>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</si>
  <si>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</si>
  <si>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</si>
  <si>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</si>
  <si>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</si>
  <si>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</si>
  <si>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</si>
  <si>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</si>
  <si>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</si>
  <si>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</si>
  <si>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</si>
  <si>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</si>
  <si>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</si>
  <si>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</si>
  <si>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</si>
  <si>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</si>
  <si>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</si>
  <si>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</si>
  <si>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</si>
  <si>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</si>
  <si>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</si>
  <si>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</si>
  <si>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</si>
  <si>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</si>
  <si>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</si>
  <si>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</si>
  <si>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</si>
  <si>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</si>
  <si>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</si>
  <si>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</si>
  <si>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</si>
  <si>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</si>
  <si>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</si>
  <si>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</si>
  <si>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</si>
  <si>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</si>
  <si>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</si>
  <si>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</si>
  <si>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</si>
  <si>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</si>
  <si>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</si>
  <si>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</si>
  <si>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</si>
  <si>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</si>
  <si>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</si>
  <si>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</si>
  <si>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</si>
  <si>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</si>
  <si>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</si>
  <si>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</si>
  <si>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</si>
  <si>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</si>
  <si>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</si>
  <si>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</si>
  <si>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</si>
  <si>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</si>
  <si>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</si>
  <si>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</si>
  <si>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</si>
  <si>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</si>
  <si>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</si>
  <si>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</si>
  <si>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</si>
  <si>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</si>
  <si>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</si>
  <si>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</si>
  <si>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</si>
  <si>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</si>
  <si>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</si>
  <si>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</si>
  <si>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</si>
  <si>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</si>
  <si>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</si>
  <si>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</si>
  <si>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</si>
  <si>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</si>
  <si>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</si>
  <si>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</si>
  <si>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</si>
  <si>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</si>
  <si>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</si>
  <si>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</si>
  <si>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</si>
  <si>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</si>
  <si>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</si>
  <si>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</si>
  <si>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</si>
  <si>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</si>
  <si>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</si>
  <si>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</si>
  <si>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</si>
  <si>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</si>
  <si>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</si>
  <si>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</si>
  <si>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</si>
  <si>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</si>
  <si>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</si>
  <si>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</si>
  <si>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</si>
  <si>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</si>
  <si>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</si>
  <si>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</si>
  <si>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</si>
  <si>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</si>
  <si>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</si>
  <si>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</si>
  <si>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</si>
  <si>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</si>
  <si>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</si>
  <si>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</si>
  <si>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</si>
  <si>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</si>
  <si>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</si>
  <si>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</si>
  <si>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</si>
  <si>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</si>
  <si>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</si>
  <si>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</si>
  <si>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</si>
  <si>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</si>
  <si>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</si>
  <si>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</si>
  <si>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</si>
  <si>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</si>
  <si>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</si>
  <si>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</si>
  <si>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</si>
  <si>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</si>
  <si>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</si>
  <si>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</si>
  <si>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</si>
  <si>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</si>
  <si>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</si>
  <si>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</si>
  <si>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</si>
  <si>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</si>
  <si>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</si>
  <si>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</si>
  <si>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</si>
  <si>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</si>
  <si>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</si>
  <si>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</si>
  <si>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</si>
  <si>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</si>
  <si>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</si>
  <si>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</si>
  <si>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</si>
  <si>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</si>
  <si>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</si>
  <si>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</si>
  <si>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</si>
  <si>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</si>
  <si>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</si>
  <si>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</si>
  <si>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</si>
  <si>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</si>
  <si>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</si>
  <si>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</si>
  <si>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</si>
  <si>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</si>
  <si>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</si>
  <si>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</si>
  <si>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</si>
  <si>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</si>
  <si>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</si>
  <si>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</si>
  <si>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</si>
  <si>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</si>
  <si>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</si>
  <si>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</si>
  <si>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</si>
  <si>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</si>
  <si>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</si>
  <si>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</si>
  <si>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</si>
  <si>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</si>
  <si>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</si>
  <si>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</si>
  <si>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</si>
  <si>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</si>
  <si>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</si>
  <si>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</si>
  <si>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</si>
  <si>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</si>
  <si>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</si>
  <si>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</si>
  <si>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</si>
  <si>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</si>
  <si>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</si>
  <si>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</si>
  <si>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</si>
  <si>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</si>
  <si>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</si>
  <si>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</si>
  <si>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</si>
  <si>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</si>
  <si>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</si>
  <si>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</si>
  <si>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</si>
  <si>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</si>
  <si>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</si>
  <si>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</si>
  <si>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</si>
  <si>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</si>
  <si>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</si>
  <si>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</si>
  <si>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</si>
  <si>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</si>
  <si>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</si>
  <si>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</si>
  <si>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</si>
  <si>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</si>
  <si>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</si>
  <si>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</si>
  <si>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</si>
  <si>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</si>
  <si>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</si>
  <si>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</si>
  <si>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</si>
  <si>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</si>
  <si>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</si>
  <si>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</si>
  <si>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</si>
  <si>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</si>
  <si>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</si>
  <si>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</si>
  <si>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</si>
  <si>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</si>
  <si>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</si>
  <si>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</si>
  <si>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</si>
  <si>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</si>
  <si>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</si>
  <si>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</si>
  <si>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</si>
  <si>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</si>
  <si>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</si>
  <si>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</si>
  <si>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</si>
  <si>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</si>
  <si>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</si>
  <si>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</si>
  <si>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</si>
  <si>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</si>
  <si>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</si>
  <si>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</si>
  <si>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</si>
  <si>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</si>
  <si>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</si>
  <si>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</si>
  <si>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</si>
  <si>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</si>
  <si>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</si>
  <si>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</si>
  <si>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</si>
  <si>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</si>
  <si>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</si>
  <si>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</si>
  <si>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</si>
  <si>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</si>
  <si>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</si>
  <si>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</si>
  <si>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</si>
  <si>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</si>
  <si>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</si>
  <si>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</si>
  <si>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</si>
  <si>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</si>
  <si>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</si>
  <si>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</si>
  <si>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</si>
  <si>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</si>
  <si>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</si>
  <si>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</si>
  <si>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</si>
  <si>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</si>
  <si>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</si>
  <si>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</si>
  <si>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</si>
  <si>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</si>
  <si>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</si>
  <si>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</si>
  <si>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</si>
  <si>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</si>
  <si>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</si>
  <si>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</si>
  <si>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</si>
  <si>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</si>
  <si>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</si>
  <si>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</si>
  <si>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</si>
  <si>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</si>
  <si>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</si>
  <si>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</si>
  <si>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</si>
  <si>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</si>
  <si>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</si>
  <si>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</si>
  <si>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</si>
  <si>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</si>
  <si>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</si>
  <si>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</si>
  <si>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</si>
  <si>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</si>
  <si>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</si>
  <si>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</si>
  <si>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</si>
  <si>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</si>
  <si>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</si>
  <si>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</si>
  <si>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</si>
  <si>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</si>
  <si>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</si>
  <si>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</si>
  <si>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</si>
  <si>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</si>
  <si>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</si>
  <si>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</si>
  <si>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</si>
  <si>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</si>
  <si>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</si>
  <si>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</si>
  <si>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</si>
  <si>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</si>
  <si>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</si>
  <si>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</si>
  <si>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</si>
  <si>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</si>
  <si>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</si>
  <si>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</si>
  <si>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</si>
  <si>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</si>
  <si>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</si>
  <si>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</si>
  <si>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</si>
  <si>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</si>
  <si>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</si>
  <si>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</si>
  <si>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</si>
  <si>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</si>
  <si>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</si>
  <si>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</si>
  <si>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</si>
  <si>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</si>
  <si>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</si>
  <si>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</si>
  <si>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</si>
  <si>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</si>
  <si>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</si>
  <si>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</si>
  <si>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</si>
  <si>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</si>
  <si>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</si>
  <si>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</si>
  <si>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</si>
  <si>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</si>
  <si>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</si>
  <si>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</si>
  <si>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</si>
  <si>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</si>
  <si>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</si>
  <si>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</si>
  <si>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</si>
  <si>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</si>
  <si>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</si>
  <si>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</si>
  <si>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</si>
  <si>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</si>
  <si>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</si>
  <si>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</si>
  <si>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</si>
  <si>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</si>
  <si>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</si>
  <si>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</si>
  <si>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</si>
  <si>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</si>
  <si>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</si>
  <si>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</si>
  <si>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</si>
  <si>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</si>
  <si>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</si>
  <si>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</si>
  <si>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</si>
  <si>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</si>
  <si>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</si>
  <si>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</si>
  <si>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</si>
  <si>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</si>
  <si>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</si>
  <si>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</si>
  <si>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</si>
  <si>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</si>
  <si>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</si>
  <si>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</si>
  <si>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</si>
  <si>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</si>
  <si>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</si>
  <si>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</si>
  <si>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</si>
  <si>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</si>
  <si>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</si>
  <si>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</si>
  <si>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</si>
  <si>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</si>
  <si>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</si>
  <si>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</si>
  <si>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</si>
  <si>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</si>
  <si>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</si>
  <si>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</si>
  <si>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</si>
  <si>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</si>
  <si>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</si>
  <si>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</si>
  <si>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</si>
  <si>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</si>
  <si>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</si>
  <si>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</si>
  <si>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</si>
  <si>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</si>
  <si>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</si>
  <si>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</si>
  <si>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</si>
  <si>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</si>
  <si>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</si>
  <si>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</si>
  <si>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</si>
  <si>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</si>
  <si>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</si>
  <si>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</si>
  <si>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</si>
  <si>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</si>
  <si>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</si>
  <si>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</si>
  <si>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</si>
  <si>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</si>
  <si>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</si>
  <si>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</si>
  <si>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</si>
  <si>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</si>
  <si>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</si>
  <si>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</si>
  <si>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</si>
  <si>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</si>
  <si>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</si>
  <si>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</si>
  <si>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</si>
  <si>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</si>
  <si>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</si>
  <si>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</si>
  <si>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</si>
  <si>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</si>
  <si>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</si>
  <si>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</si>
  <si>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</si>
  <si>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</si>
  <si>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</si>
  <si>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</si>
  <si>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</si>
  <si>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</si>
  <si>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</si>
  <si>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</si>
  <si>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</si>
  <si>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</si>
  <si>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</si>
  <si>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</si>
  <si>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</si>
  <si>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</si>
  <si>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</si>
  <si>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</si>
  <si>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</si>
  <si>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</si>
  <si>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</si>
  <si>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</si>
  <si>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</si>
  <si>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</si>
  <si>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</si>
  <si>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</si>
  <si>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</si>
  <si>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</si>
  <si>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</si>
  <si>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</si>
  <si>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</si>
  <si>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</si>
  <si>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</si>
  <si>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</si>
  <si>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</si>
  <si>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</si>
  <si>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</si>
  <si>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</si>
  <si>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</si>
  <si>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</si>
  <si>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</si>
  <si>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</si>
  <si>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</si>
  <si>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</si>
  <si>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</si>
  <si>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</si>
  <si>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</si>
  <si>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</si>
  <si>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</si>
  <si>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</si>
  <si>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</si>
  <si>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</si>
  <si>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</si>
  <si>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</si>
  <si>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</si>
  <si>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</si>
  <si>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</si>
  <si>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</si>
  <si>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</si>
  <si>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</si>
  <si>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</si>
  <si>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</si>
  <si>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</si>
  <si>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</si>
  <si>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</si>
  <si>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</si>
  <si>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</si>
  <si>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</si>
  <si>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</si>
  <si>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</si>
  <si>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</si>
  <si>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</si>
  <si>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</si>
  <si>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</si>
  <si>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</si>
  <si>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</si>
  <si>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</si>
  <si>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</si>
  <si>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</si>
  <si>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</si>
  <si>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</si>
  <si>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</si>
  <si>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</si>
  <si>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</si>
  <si>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</si>
  <si>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</si>
  <si>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</si>
  <si>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</si>
  <si>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</si>
  <si>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</si>
  <si>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</si>
  <si>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</si>
  <si>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</si>
  <si>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</si>
  <si>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</si>
  <si>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</si>
  <si>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</si>
  <si>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</si>
  <si>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</si>
  <si>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</si>
  <si>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</si>
  <si>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</si>
  <si>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</si>
  <si>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</si>
  <si>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</si>
  <si>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</si>
  <si>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</si>
  <si>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</si>
  <si>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</si>
  <si>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</si>
  <si>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</si>
  <si>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</si>
  <si>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</si>
  <si>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</si>
  <si>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</si>
  <si>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</si>
  <si>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</si>
  <si>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</si>
  <si>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</si>
  <si>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</si>
  <si>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</si>
  <si>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</si>
  <si>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</si>
  <si>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</si>
  <si>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</si>
  <si>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</si>
  <si>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</si>
  <si>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</si>
  <si>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</si>
  <si>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</si>
  <si>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</si>
  <si>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</si>
  <si>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</si>
  <si>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</si>
  <si>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</si>
  <si>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</si>
  <si>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</si>
  <si>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</si>
  <si>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</si>
  <si>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</si>
  <si>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</si>
  <si>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</si>
  <si>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</si>
  <si>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</si>
  <si>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</si>
  <si>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</si>
  <si>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</si>
  <si>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</si>
  <si>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</si>
  <si>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</si>
  <si>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</si>
  <si>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</si>
  <si>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</si>
  <si>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</si>
  <si>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</si>
  <si>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</si>
  <si>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</si>
  <si>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</si>
  <si>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</si>
  <si>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</si>
  <si>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</si>
  <si>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</si>
  <si>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</si>
  <si>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</si>
  <si>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</si>
  <si>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</si>
  <si>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</si>
  <si>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</si>
  <si>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</si>
  <si>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</si>
  <si>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</si>
  <si>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</si>
  <si>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</si>
  <si>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</si>
  <si>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</si>
  <si>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</si>
  <si>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</si>
  <si>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</si>
  <si>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</si>
  <si>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</si>
  <si>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</si>
  <si>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</si>
  <si>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</si>
  <si>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</si>
  <si>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</si>
  <si>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</si>
  <si>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</si>
  <si>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</si>
  <si>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</si>
  <si>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</si>
  <si>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</si>
  <si>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</si>
  <si>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</si>
  <si>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</si>
  <si>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</si>
  <si>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</si>
  <si>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</si>
  <si>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</si>
  <si>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</si>
  <si>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</si>
  <si>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</si>
  <si>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</si>
  <si>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</si>
  <si>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</si>
  <si>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</si>
  <si>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</si>
  <si>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</si>
  <si>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</si>
  <si>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</si>
  <si>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</si>
  <si>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</si>
  <si>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</si>
  <si>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</si>
  <si>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</si>
  <si>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</si>
  <si>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</si>
  <si>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</si>
  <si>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</si>
  <si>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</si>
  <si>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</si>
  <si>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</si>
  <si>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</si>
  <si>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</si>
  <si>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</si>
  <si>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</si>
  <si>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</si>
  <si>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</si>
  <si>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</si>
  <si>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</si>
  <si>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</si>
  <si>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</si>
  <si>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</si>
  <si>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</si>
  <si>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</si>
  <si>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</si>
  <si>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</si>
  <si>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</si>
  <si>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</si>
  <si>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</si>
  <si>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</si>
  <si>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</si>
  <si>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</si>
  <si>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</si>
  <si>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</si>
  <si>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</si>
  <si>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</si>
  <si>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</si>
  <si>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</si>
  <si>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</si>
  <si>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</si>
  <si>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</si>
  <si>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</si>
  <si>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</si>
  <si>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</si>
  <si>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</si>
  <si>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</si>
  <si>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</si>
  <si>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</si>
  <si>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</si>
  <si>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</si>
  <si>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</si>
  <si>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</si>
  <si>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</si>
  <si>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</si>
  <si>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</si>
  <si>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</si>
  <si>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</si>
  <si>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</si>
  <si>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</si>
  <si>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</si>
  <si>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</si>
  <si>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</si>
  <si>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</si>
  <si>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</si>
  <si>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</si>
  <si>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</si>
  <si>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</si>
  <si>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</si>
  <si>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</si>
  <si>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</si>
  <si>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</si>
  <si>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</si>
  <si>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</si>
  <si>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</si>
  <si>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</si>
  <si>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</si>
  <si>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</si>
  <si>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</si>
  <si>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</si>
  <si>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</si>
  <si>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</si>
  <si>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</si>
  <si>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</si>
  <si>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</si>
  <si>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</si>
  <si>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</si>
  <si>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</si>
  <si>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</si>
  <si>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</si>
  <si>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</si>
  <si>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</si>
  <si>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</si>
  <si>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</si>
  <si>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</si>
  <si>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</si>
  <si>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</si>
  <si>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</si>
  <si>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</si>
  <si>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</si>
  <si>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</si>
  <si>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</si>
  <si>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</si>
  <si>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</si>
  <si>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</si>
  <si>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</si>
  <si>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</si>
  <si>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</si>
  <si>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</si>
  <si>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</si>
  <si>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</si>
  <si>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</si>
  <si>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</si>
  <si>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</si>
  <si>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</si>
  <si>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</si>
  <si>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</si>
  <si>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</si>
  <si>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</si>
  <si>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</si>
  <si>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</si>
  <si>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</si>
  <si>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</si>
  <si>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</si>
  <si>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</si>
  <si>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</si>
  <si>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</si>
  <si>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</si>
  <si>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</si>
  <si>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</si>
  <si>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</si>
  <si>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</si>
  <si>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</si>
  <si>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</si>
  <si>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</si>
  <si>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</si>
  <si>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</si>
  <si>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</si>
  <si>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</si>
  <si>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</si>
  <si>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</si>
  <si>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</si>
  <si>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</si>
  <si>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</si>
  <si>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</si>
  <si>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</si>
  <si>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</si>
  <si>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</si>
  <si>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</si>
  <si>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</si>
  <si>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</si>
  <si>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</si>
  <si>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</si>
  <si>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</si>
  <si>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</si>
  <si>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</si>
  <si>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</si>
  <si>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</si>
  <si>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</si>
  <si>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</si>
  <si>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</si>
  <si>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</si>
  <si>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</si>
  <si>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</si>
  <si>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</si>
  <si>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</si>
  <si>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</si>
  <si>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</si>
  <si>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</si>
  <si>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</si>
  <si>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</si>
  <si>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</si>
  <si>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</si>
  <si>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</si>
  <si>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</si>
  <si>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</si>
  <si>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</si>
  <si>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</si>
  <si>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</si>
  <si>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</si>
  <si>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</si>
  <si>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</si>
  <si>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</si>
  <si>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</si>
  <si>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</si>
  <si>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</si>
  <si>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</si>
  <si>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</si>
  <si>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</si>
  <si>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</si>
  <si>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</si>
  <si>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</si>
  <si>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</si>
  <si>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</si>
  <si>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</si>
  <si>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</si>
  <si>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</si>
  <si>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</si>
  <si>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</si>
  <si>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</si>
  <si>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</si>
  <si>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</si>
  <si>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</si>
  <si>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</si>
  <si>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</si>
  <si>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</si>
  <si>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</si>
  <si>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</si>
  <si>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</si>
  <si>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</si>
  <si>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</si>
  <si>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</si>
  <si>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</si>
  <si>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</si>
  <si>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</si>
  <si>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</si>
  <si>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</si>
  <si>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</si>
  <si>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</si>
  <si>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</si>
  <si>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</si>
  <si>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</si>
  <si>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</si>
  <si>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</si>
  <si>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</si>
  <si>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</si>
  <si>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</si>
  <si>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</si>
  <si>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</si>
  <si>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</si>
  <si>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</si>
  <si>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</si>
  <si>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</si>
  <si>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</si>
  <si>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</si>
  <si>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</si>
  <si>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</si>
  <si>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</si>
  <si>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</si>
  <si>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</si>
  <si>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</si>
  <si>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</si>
  <si>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</si>
  <si>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</si>
  <si>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</si>
  <si>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</si>
  <si>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</si>
  <si>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</si>
  <si>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</si>
  <si>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</si>
  <si>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</si>
  <si>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</si>
  <si>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</si>
  <si>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</si>
  <si>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</si>
  <si>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</si>
  <si>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</si>
  <si>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</si>
  <si>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</si>
  <si>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</si>
  <si>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</si>
  <si>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</si>
  <si>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</si>
  <si>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</si>
  <si>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</si>
  <si>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</si>
  <si>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</si>
  <si>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</si>
  <si>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</si>
  <si>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</si>
  <si>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</si>
  <si>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</si>
  <si>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</si>
  <si>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</si>
  <si>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</si>
  <si>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</si>
  <si>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</si>
  <si>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</si>
  <si>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</si>
  <si>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</si>
  <si>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</si>
  <si>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</si>
  <si>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</si>
  <si>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</si>
  <si>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</si>
  <si>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</si>
  <si>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</si>
  <si>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</si>
  <si>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</si>
  <si>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</si>
  <si>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</si>
  <si>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</si>
  <si>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</si>
  <si>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</si>
  <si>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</si>
  <si>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</si>
  <si>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</si>
  <si>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</si>
  <si>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</si>
  <si>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</si>
  <si>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</si>
  <si>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</si>
  <si>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</si>
  <si>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</si>
  <si>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</si>
  <si>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</si>
  <si>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</si>
  <si>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</si>
  <si>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</si>
  <si>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</si>
  <si>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</si>
  <si>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</si>
  <si>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</si>
  <si>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</si>
  <si>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</si>
  <si>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</si>
  <si>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</si>
  <si>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</si>
  <si>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</si>
  <si>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</si>
  <si>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</si>
  <si>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</si>
  <si>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</si>
  <si>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</si>
  <si>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</si>
  <si>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</si>
  <si>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</si>
  <si>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</si>
  <si>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</si>
  <si>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</si>
  <si>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</si>
  <si>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</si>
  <si>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</si>
  <si>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</si>
  <si>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</si>
  <si>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</si>
  <si>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</si>
  <si>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</si>
  <si>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</si>
  <si>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</si>
  <si>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</si>
  <si>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</si>
  <si>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</si>
  <si>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</si>
  <si>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</si>
  <si>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</si>
  <si>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</si>
  <si>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</si>
  <si>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</si>
  <si>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</si>
  <si>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</si>
  <si>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</si>
  <si>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</si>
  <si>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</si>
  <si>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</si>
  <si>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</si>
  <si>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</si>
  <si>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</si>
  <si>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</si>
  <si>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</si>
  <si>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</si>
  <si>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</si>
  <si>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</si>
  <si>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</si>
  <si>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</si>
  <si>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</si>
  <si>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</si>
  <si>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</si>
  <si>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</si>
  <si>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</si>
  <si>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</si>
  <si>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</si>
  <si>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</si>
  <si>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</si>
  <si>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</si>
  <si>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</si>
  <si>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</si>
  <si>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</si>
  <si>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</si>
  <si>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</si>
  <si>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</si>
  <si>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</si>
  <si>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</si>
  <si>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</si>
  <si>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</si>
  <si>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</si>
  <si>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</si>
  <si>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</si>
  <si>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</si>
  <si>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</si>
  <si>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</si>
  <si>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</si>
  <si>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</si>
  <si>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</si>
  <si>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</si>
  <si>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</si>
  <si>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</si>
  <si>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</si>
  <si>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</si>
  <si>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</si>
  <si>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</si>
  <si>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</si>
  <si>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</si>
  <si>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</si>
  <si>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</si>
  <si>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</si>
  <si>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</si>
  <si>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</si>
  <si>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</si>
  <si>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</si>
  <si>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</si>
  <si>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</si>
  <si>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</si>
  <si>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</si>
  <si>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</si>
  <si>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</si>
  <si>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</si>
  <si>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</si>
  <si>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</si>
  <si>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</si>
  <si>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</si>
  <si>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</si>
  <si>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</si>
  <si>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</si>
  <si>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</si>
  <si>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</si>
  <si>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</si>
  <si>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</si>
  <si>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</si>
  <si>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</si>
  <si>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</si>
  <si>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</si>
  <si>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</si>
  <si>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</si>
  <si>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</si>
  <si>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</si>
  <si>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</si>
  <si>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</si>
  <si>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</si>
  <si>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</si>
  <si>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</si>
  <si>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</si>
  <si>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</si>
  <si>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</si>
  <si>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</si>
  <si>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</si>
  <si>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</si>
  <si>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</si>
  <si>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</si>
  <si>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</si>
  <si>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</si>
  <si>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</si>
  <si>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</si>
  <si>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</si>
  <si>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</si>
  <si>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</si>
  <si>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</si>
  <si>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</si>
  <si>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</si>
  <si>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</si>
  <si>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</si>
  <si>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</si>
  <si>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</si>
  <si>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</si>
  <si>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</si>
  <si>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</si>
  <si>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</si>
  <si>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</si>
  <si>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</si>
  <si>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</si>
  <si>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</si>
  <si>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</si>
  <si>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</si>
  <si>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</si>
  <si>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</si>
  <si>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</si>
  <si>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</si>
  <si>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</si>
  <si>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</si>
  <si>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</si>
  <si>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</si>
  <si>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</si>
  <si>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</si>
  <si>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</si>
  <si>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</si>
  <si>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</si>
  <si>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</si>
  <si>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</si>
  <si>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</si>
  <si>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</si>
  <si>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</si>
  <si>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</si>
  <si>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</si>
  <si>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</si>
  <si>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</si>
  <si>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</si>
  <si>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</si>
  <si>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</si>
  <si>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</si>
  <si>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</si>
  <si>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</si>
  <si>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</si>
  <si>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</si>
  <si>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</si>
  <si>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</si>
  <si>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</si>
  <si>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</si>
  <si>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</si>
  <si>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</si>
  <si>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</si>
  <si>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</si>
  <si>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</si>
  <si>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</si>
  <si>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</si>
  <si>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</si>
  <si>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</si>
  <si>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</si>
  <si>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</si>
  <si>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</si>
  <si>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</si>
  <si>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</si>
  <si>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</si>
  <si>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</si>
  <si>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</si>
  <si>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</si>
  <si>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</si>
  <si>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</si>
  <si>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</si>
  <si>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</si>
  <si>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</si>
  <si>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</si>
  <si>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</si>
  <si>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</si>
  <si>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</si>
  <si>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</si>
  <si>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</si>
  <si>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</si>
  <si>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</si>
  <si>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</si>
  <si>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</si>
  <si>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</si>
  <si>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</si>
  <si>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</si>
  <si>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</si>
  <si>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</si>
  <si>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</si>
  <si>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</si>
  <si>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</si>
  <si>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</si>
  <si>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</si>
  <si>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</si>
  <si>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</si>
  <si>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</si>
  <si>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</si>
  <si>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</si>
  <si>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</si>
  <si>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</si>
  <si>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</si>
  <si>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</si>
  <si>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</si>
  <si>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</si>
  <si>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</si>
  <si>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</si>
  <si>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</si>
  <si>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</si>
  <si>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</si>
  <si>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</si>
  <si>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</si>
  <si>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</si>
  <si>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</si>
  <si>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</si>
  <si>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</si>
  <si>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</si>
  <si>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</si>
  <si>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</si>
  <si>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</si>
  <si>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</si>
  <si>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</si>
  <si>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</si>
  <si>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</si>
  <si>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</si>
  <si>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</si>
  <si>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</si>
  <si>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</si>
  <si>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</si>
  <si>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</si>
  <si>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</si>
  <si>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</si>
  <si>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</si>
  <si>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</si>
  <si>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</si>
  <si>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</si>
  <si>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</si>
  <si>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</si>
  <si>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</si>
  <si>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</si>
  <si>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</si>
  <si>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</si>
  <si>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</si>
  <si>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</si>
  <si>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</si>
  <si>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</si>
  <si>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</si>
  <si>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</si>
  <si>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</si>
  <si>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</si>
  <si>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</si>
  <si>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</si>
  <si>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</si>
  <si>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</si>
  <si>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</si>
  <si>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</si>
  <si>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</si>
  <si>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</si>
  <si>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</si>
  <si>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</si>
  <si>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</si>
  <si>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</si>
  <si>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</si>
  <si>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</si>
  <si>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</si>
  <si>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</si>
  <si>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</si>
  <si>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</si>
  <si>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</si>
  <si>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</si>
  <si>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</si>
  <si>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</si>
  <si>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</si>
  <si>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</si>
  <si>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</si>
  <si>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</si>
  <si>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</si>
  <si>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</si>
  <si>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</si>
  <si>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</si>
  <si>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</si>
  <si>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</si>
  <si>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</si>
  <si>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</si>
  <si>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</si>
  <si>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</si>
  <si>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</si>
  <si>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</si>
  <si>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</si>
  <si>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</si>
  <si>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</si>
  <si>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</si>
  <si>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</si>
  <si>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</si>
  <si>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</si>
  <si>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</si>
  <si>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</si>
  <si>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</si>
  <si>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</si>
  <si>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</si>
  <si>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</si>
  <si>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</si>
  <si>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</si>
  <si>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</si>
  <si>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</si>
  <si>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</si>
  <si>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</si>
  <si>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</si>
  <si>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</si>
  <si>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</si>
  <si>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</si>
  <si>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</si>
  <si>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</si>
  <si>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</si>
  <si>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</si>
  <si>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</si>
  <si>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</si>
  <si>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</si>
  <si>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</si>
  <si>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</si>
  <si>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</si>
  <si>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</si>
  <si>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</si>
  <si>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</si>
  <si>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</si>
  <si>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</si>
  <si>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</si>
  <si>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</si>
  <si>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</si>
  <si>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</si>
  <si>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</si>
  <si>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</si>
  <si>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</si>
  <si>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</si>
  <si>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</si>
  <si>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</si>
  <si>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</si>
  <si>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</si>
  <si>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</si>
  <si>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</si>
  <si>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</si>
  <si>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</si>
  <si>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</si>
  <si>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</si>
  <si>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</si>
  <si>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</si>
  <si>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</si>
  <si>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</si>
  <si>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</si>
  <si>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</si>
  <si>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</si>
  <si>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</si>
  <si>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</si>
  <si>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</si>
  <si>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</si>
  <si>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</si>
  <si>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</si>
  <si>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</si>
  <si>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</si>
  <si>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</si>
  <si>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</si>
  <si>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</si>
  <si>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</si>
  <si>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</si>
  <si>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</si>
  <si>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</si>
  <si>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</si>
  <si>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</si>
  <si>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</si>
  <si>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</si>
  <si>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</si>
  <si>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</si>
  <si>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</si>
  <si>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</si>
  <si>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</si>
  <si>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</si>
  <si>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</si>
  <si>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</si>
  <si>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</si>
  <si>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</si>
  <si>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</si>
  <si>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</si>
  <si>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</si>
  <si>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</si>
  <si>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</si>
  <si>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</si>
  <si>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</si>
  <si>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</si>
  <si>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</si>
  <si>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</si>
  <si>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</si>
  <si>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</si>
  <si>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</si>
  <si>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</si>
  <si>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</si>
  <si>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</si>
  <si>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</si>
  <si>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</si>
  <si>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</si>
  <si>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</si>
  <si>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</si>
  <si>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</si>
  <si>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</si>
  <si>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</si>
  <si>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</si>
  <si>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</si>
  <si>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</si>
  <si>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</si>
  <si>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</si>
  <si>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</si>
  <si>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</si>
  <si>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</si>
  <si>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</si>
  <si>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</si>
  <si>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</si>
  <si>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</si>
  <si>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</si>
  <si>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</si>
  <si>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</si>
  <si>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</si>
  <si>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</si>
  <si>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</si>
  <si>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</si>
  <si>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</si>
  <si>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</si>
  <si>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</si>
  <si>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</si>
  <si>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</si>
  <si>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</si>
  <si>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</si>
  <si>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</si>
  <si>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</si>
  <si>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</si>
  <si>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</si>
  <si>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</si>
  <si>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</si>
  <si>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</si>
  <si>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</si>
  <si>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</si>
  <si>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</si>
  <si>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</si>
  <si>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</si>
  <si>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</si>
  <si>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</si>
  <si>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</si>
  <si>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</si>
  <si>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</si>
  <si>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</si>
  <si>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</si>
  <si>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</si>
  <si>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</si>
  <si>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</si>
  <si>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</si>
  <si>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</si>
  <si>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</si>
  <si>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</si>
  <si>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</si>
  <si>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</si>
  <si>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</si>
  <si>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</si>
  <si>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</si>
  <si>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</si>
  <si>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</si>
  <si>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</si>
  <si>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</si>
  <si>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</si>
  <si>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</si>
  <si>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</si>
  <si>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</si>
  <si>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</si>
  <si>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</si>
  <si>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</si>
  <si>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</si>
  <si>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</si>
  <si>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</si>
  <si>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</si>
  <si>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</si>
  <si>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</si>
  <si>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</si>
  <si>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</si>
  <si>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</si>
  <si>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</si>
  <si>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</si>
  <si>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</si>
  <si>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</si>
  <si>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</si>
  <si>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</si>
  <si>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</si>
  <si>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</si>
  <si>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</si>
  <si>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</si>
  <si>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</si>
  <si>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</si>
  <si>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</si>
  <si>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</si>
  <si>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</si>
  <si>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</si>
  <si>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</si>
  <si>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</si>
  <si>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</si>
  <si>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</si>
  <si>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</si>
  <si>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</si>
  <si>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</si>
  <si>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</si>
  <si>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</si>
  <si>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</si>
  <si>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</si>
  <si>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</si>
  <si>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</si>
  <si>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</si>
  <si>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</si>
  <si>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</si>
  <si>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</si>
  <si>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</si>
  <si>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</si>
  <si>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</si>
  <si>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</si>
  <si>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</si>
  <si>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</si>
  <si>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</si>
  <si>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</si>
  <si>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</si>
  <si>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</si>
  <si>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</si>
  <si>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</si>
  <si>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</si>
  <si>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</si>
  <si>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</si>
  <si>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</si>
  <si>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</si>
  <si>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</si>
  <si>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</si>
  <si>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</si>
  <si>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</si>
  <si>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</si>
  <si>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</si>
  <si>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</si>
  <si>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</si>
  <si>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</si>
  <si>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</si>
  <si>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</si>
  <si>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</si>
  <si>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</si>
  <si>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</si>
  <si>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</si>
  <si>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</si>
  <si>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</si>
  <si>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</si>
  <si>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</si>
  <si>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</si>
  <si>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</si>
  <si>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</si>
  <si>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</si>
  <si>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</si>
  <si>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</si>
  <si>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</si>
  <si>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</si>
  <si>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</si>
  <si>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</si>
  <si>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</si>
  <si>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</si>
  <si>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</si>
  <si>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</si>
  <si>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</si>
  <si>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</si>
  <si>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</si>
  <si>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</si>
  <si>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</si>
  <si>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</si>
  <si>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</si>
  <si>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</si>
  <si>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</si>
  <si>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</si>
  <si>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</si>
  <si>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</si>
  <si>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</si>
  <si>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</si>
  <si>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</si>
  <si>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</si>
  <si>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</si>
  <si>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</si>
  <si>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</si>
  <si>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</si>
  <si>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</si>
  <si>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</si>
  <si>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</si>
  <si>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</si>
  <si>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</si>
  <si>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</si>
  <si>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</si>
  <si>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</si>
  <si>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</si>
  <si>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</si>
  <si>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</si>
  <si>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</si>
  <si>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</si>
  <si>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</si>
  <si>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</si>
  <si>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</si>
  <si>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</si>
  <si>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</si>
  <si>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</si>
  <si>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</si>
  <si>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</si>
  <si>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</si>
  <si>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</si>
  <si>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</si>
  <si>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</si>
  <si>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</si>
  <si>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</si>
  <si>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</si>
  <si>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</si>
  <si>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</si>
  <si>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</si>
  <si>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</si>
  <si>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</si>
  <si>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</si>
  <si>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</si>
  <si>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</si>
  <si>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</si>
  <si>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</si>
  <si>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</si>
  <si>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</si>
  <si>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</si>
  <si>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</si>
  <si>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</si>
  <si>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</si>
  <si>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</si>
  <si>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</si>
  <si>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</si>
  <si>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</si>
  <si>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</si>
  <si>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</si>
  <si>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</si>
  <si>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</si>
  <si>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</si>
  <si>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</si>
  <si>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</si>
  <si>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</si>
  <si>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</si>
  <si>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</si>
  <si>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</si>
  <si>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</si>
  <si>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</si>
  <si>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</si>
  <si>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</si>
  <si>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</si>
  <si>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</si>
  <si>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</si>
  <si>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</si>
  <si>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</si>
  <si>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</si>
  <si>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</si>
  <si>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</si>
  <si>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</si>
  <si>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</si>
  <si>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</si>
  <si>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</si>
  <si>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</si>
  <si>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</si>
  <si>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</si>
  <si>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</si>
  <si>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</si>
  <si>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</si>
  <si>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</si>
  <si>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</si>
  <si>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</si>
  <si>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</si>
  <si>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</si>
  <si>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</si>
  <si>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</si>
  <si>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</si>
  <si>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</si>
  <si>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</si>
  <si>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</si>
  <si>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</si>
  <si>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</si>
  <si>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</si>
  <si>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</si>
  <si>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</si>
  <si>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</si>
  <si>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</si>
  <si>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</si>
  <si>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</si>
  <si>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</si>
  <si>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</si>
  <si>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</si>
  <si>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</si>
  <si>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</si>
  <si>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</si>
  <si>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</si>
  <si>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</si>
  <si>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</si>
  <si>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</si>
  <si>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</si>
  <si>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</si>
  <si>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</si>
  <si>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</si>
  <si>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</si>
  <si>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</si>
  <si>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</si>
  <si>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</si>
  <si>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</si>
  <si>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</si>
  <si>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</si>
  <si>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</si>
  <si>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</si>
  <si>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</si>
  <si>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</si>
  <si>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</si>
  <si>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</si>
  <si>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</si>
  <si>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</si>
  <si>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</si>
  <si>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</si>
  <si>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</si>
  <si>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</si>
  <si>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</si>
  <si>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</si>
  <si>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</si>
  <si>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</si>
  <si>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</si>
  <si>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</si>
  <si>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</si>
  <si>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</si>
  <si>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</si>
  <si>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</si>
  <si>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</si>
  <si>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</si>
  <si>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</si>
  <si>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</si>
  <si>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</si>
  <si>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</si>
  <si>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</si>
  <si>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</si>
  <si>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</si>
  <si>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</si>
  <si>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</si>
  <si>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</si>
  <si>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</si>
  <si>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</si>
  <si>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</si>
  <si>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</si>
  <si>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</si>
  <si>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</si>
  <si>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</si>
  <si>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</si>
  <si>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</si>
  <si>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</si>
  <si>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</si>
  <si>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</si>
  <si>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</si>
  <si>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</si>
  <si>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</si>
  <si>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</si>
  <si>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</si>
  <si>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</si>
  <si>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</si>
  <si>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</si>
  <si>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</si>
  <si>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</si>
  <si>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</si>
  <si>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</si>
  <si>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</si>
  <si>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</si>
  <si>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</si>
  <si>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</si>
  <si>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</si>
  <si>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</si>
  <si>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</si>
  <si>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</si>
  <si>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</si>
  <si>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</si>
  <si>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</si>
  <si>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</si>
  <si>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</si>
  <si>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</si>
  <si>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</si>
  <si>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</si>
  <si>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</si>
  <si>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</si>
  <si>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</si>
  <si>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</si>
  <si>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</si>
  <si>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</si>
  <si>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</si>
  <si>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</si>
  <si>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</si>
  <si>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</si>
  <si>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</si>
  <si>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</si>
  <si>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</si>
  <si>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</si>
  <si>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</si>
  <si>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</si>
  <si>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</si>
  <si>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</si>
  <si>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</si>
  <si>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</si>
  <si>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</si>
  <si>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</si>
  <si>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</si>
  <si>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</si>
  <si>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</si>
  <si>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</si>
  <si>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</si>
  <si>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</si>
  <si>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</si>
  <si>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</si>
  <si>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</si>
  <si>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</si>
  <si>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</si>
  <si>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</si>
  <si>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</si>
  <si>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</si>
  <si>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</si>
  <si>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</si>
  <si>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</si>
  <si>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</si>
  <si>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</si>
  <si>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</si>
  <si>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</si>
  <si>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</si>
  <si>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</si>
  <si>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</si>
  <si>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</si>
  <si>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</si>
  <si>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</si>
  <si>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</si>
  <si>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</si>
  <si>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</si>
  <si>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</si>
  <si>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</si>
  <si>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</si>
  <si>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</si>
  <si>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</si>
  <si>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</si>
  <si>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</si>
  <si>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</si>
  <si>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</si>
  <si>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</si>
  <si>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</si>
  <si>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</si>
  <si>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</si>
  <si>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</si>
  <si>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</si>
  <si>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</si>
  <si>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</si>
  <si>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</si>
  <si>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</si>
  <si>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</si>
  <si>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</si>
  <si>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</si>
  <si>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</si>
  <si>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</si>
  <si>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</si>
  <si>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</si>
  <si>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</si>
  <si>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</si>
  <si>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</si>
  <si>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</si>
  <si>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</si>
  <si>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</si>
  <si>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</si>
  <si>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</si>
  <si>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</si>
  <si>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</si>
  <si>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</si>
  <si>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</si>
  <si>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</si>
  <si>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</si>
  <si>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</si>
  <si>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</si>
  <si>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</si>
  <si>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</si>
  <si>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</si>
  <si>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</si>
  <si>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</si>
  <si>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</si>
  <si>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</si>
  <si>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</si>
  <si>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</si>
  <si>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</si>
  <si>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</si>
  <si>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</si>
  <si>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</si>
  <si>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</si>
  <si>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</si>
  <si>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</si>
  <si>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</si>
  <si>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</si>
  <si>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</si>
  <si>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</si>
  <si>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</si>
  <si>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</si>
  <si>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</si>
  <si>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</si>
  <si>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</si>
  <si>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</si>
  <si>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</si>
  <si>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</si>
  <si>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</si>
  <si>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</si>
  <si>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</si>
  <si>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</si>
  <si>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</si>
  <si>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</si>
  <si>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</si>
  <si>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</si>
  <si>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</si>
  <si>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</si>
  <si>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</si>
  <si>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</si>
  <si>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</si>
  <si>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</si>
  <si>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</si>
  <si>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</si>
  <si>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</si>
  <si>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</si>
  <si>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</si>
  <si>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</si>
  <si>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</si>
  <si>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</si>
  <si>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</si>
  <si>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</si>
  <si>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</si>
  <si>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</si>
  <si>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</si>
  <si>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</si>
  <si>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</si>
  <si>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</si>
  <si>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</si>
  <si>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</si>
  <si>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</si>
  <si>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</si>
  <si>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</si>
  <si>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</si>
  <si>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</si>
  <si>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</si>
  <si>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</si>
  <si>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</si>
  <si>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</si>
  <si>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</si>
  <si>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</si>
  <si>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</si>
  <si>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</si>
  <si>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</si>
  <si>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</si>
  <si>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</si>
  <si>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</si>
  <si>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</si>
  <si>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</si>
  <si>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</si>
  <si>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</si>
  <si>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</si>
  <si>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</si>
  <si>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</si>
  <si>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</si>
  <si>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</si>
  <si>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</si>
  <si>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</si>
  <si>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</si>
  <si>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</si>
  <si>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</si>
  <si>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</si>
  <si>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</si>
  <si>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</si>
  <si>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</si>
  <si>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</si>
  <si>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</si>
  <si>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</si>
  <si>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</si>
  <si>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</si>
  <si>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</si>
  <si>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</si>
  <si>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</si>
  <si>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</si>
  <si>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</si>
  <si>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</si>
  <si>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</si>
  <si>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</si>
  <si>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</si>
  <si>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</si>
  <si>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</si>
  <si>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</si>
  <si>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</si>
  <si>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</si>
  <si>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</si>
  <si>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</si>
  <si>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</si>
  <si>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</si>
  <si>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</si>
  <si>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</si>
  <si>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</si>
  <si>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</si>
  <si>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</si>
  <si>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</si>
  <si>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</si>
  <si>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</si>
  <si>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</si>
  <si>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</si>
  <si>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</si>
  <si>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</si>
  <si>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</si>
  <si>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</si>
  <si>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</si>
  <si>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</si>
  <si>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</si>
  <si>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</si>
  <si>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</si>
  <si>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</si>
  <si>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</si>
  <si>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</si>
  <si>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</si>
  <si>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</si>
  <si>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</si>
  <si>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</si>
  <si>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</si>
  <si>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</si>
  <si>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</si>
  <si>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</si>
  <si>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</si>
  <si>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</si>
  <si>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</si>
  <si>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</si>
  <si>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</si>
  <si>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</si>
  <si>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</si>
  <si>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</si>
  <si>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</si>
  <si>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</si>
  <si>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</si>
  <si>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</si>
  <si>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</si>
  <si>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</si>
  <si>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</si>
  <si>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</si>
  <si>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</si>
  <si>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</si>
  <si>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</si>
  <si>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</si>
  <si>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</si>
  <si>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</si>
  <si>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</si>
  <si>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</si>
  <si>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</si>
  <si>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</si>
  <si>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</si>
  <si>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</si>
  <si>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</si>
  <si>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</si>
  <si>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</si>
  <si>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</si>
  <si>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</si>
  <si>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</si>
  <si>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</si>
  <si>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</si>
  <si>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</si>
  <si>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</si>
  <si>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</si>
  <si>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</si>
  <si>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</si>
  <si>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</si>
  <si>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</si>
  <si>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</si>
  <si>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</si>
  <si>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</si>
  <si>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</si>
  <si>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</si>
  <si>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</si>
  <si>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</si>
  <si>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</si>
  <si>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</si>
  <si>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</si>
  <si>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</si>
  <si>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</si>
  <si>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</si>
  <si>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</si>
  <si>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</si>
  <si>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</si>
  <si>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</si>
  <si>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</si>
  <si>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</si>
  <si>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</si>
  <si>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</si>
  <si>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</si>
  <si>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</si>
  <si>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</si>
  <si>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</si>
  <si>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</si>
  <si>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</si>
  <si>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</si>
  <si>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</si>
  <si>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</si>
  <si>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</si>
  <si>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</si>
  <si>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</si>
  <si>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</si>
  <si>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</si>
  <si>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</si>
  <si>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</si>
  <si>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</si>
  <si>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</si>
  <si>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</si>
  <si>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</si>
  <si>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</si>
  <si>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</si>
  <si>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</si>
  <si>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</si>
  <si>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</si>
  <si>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</si>
  <si>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</si>
  <si>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</si>
  <si>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</si>
  <si>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</si>
  <si>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</si>
  <si>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</si>
  <si>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</si>
  <si>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</si>
  <si>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</si>
  <si>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</si>
  <si>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</si>
  <si>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</si>
  <si>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</si>
  <si>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</si>
  <si>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</si>
  <si>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</si>
  <si>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</si>
  <si>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</si>
  <si>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</si>
  <si>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</si>
  <si>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</si>
  <si>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</si>
  <si>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</si>
  <si>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</si>
  <si>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</si>
  <si>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</si>
  <si>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</si>
  <si>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</si>
  <si>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</si>
  <si>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</si>
  <si>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</si>
  <si>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</si>
  <si>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</si>
  <si>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</si>
  <si>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</si>
  <si>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</si>
  <si>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</si>
  <si>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</si>
  <si>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</si>
  <si>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</si>
  <si>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</si>
  <si>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</si>
  <si>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</si>
  <si>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</si>
  <si>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</si>
  <si>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</si>
  <si>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</si>
  <si>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</si>
  <si>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</si>
  <si>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</si>
  <si>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</si>
  <si>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</si>
  <si>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</si>
  <si>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</si>
  <si>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</si>
  <si>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</si>
  <si>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</si>
  <si>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</si>
  <si>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</si>
  <si>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</si>
  <si>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</si>
  <si>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</si>
  <si>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</si>
  <si>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</si>
  <si>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</si>
  <si>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</si>
  <si>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</si>
  <si>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</si>
  <si>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</si>
  <si>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</si>
  <si>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</si>
  <si>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</si>
  <si>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</si>
  <si>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</si>
  <si>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</si>
  <si>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</si>
  <si>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</si>
  <si>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</si>
  <si>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</si>
  <si>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</si>
  <si>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</si>
  <si>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</si>
  <si>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</si>
  <si>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</si>
  <si>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</si>
  <si>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</si>
  <si>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</si>
  <si>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</si>
  <si>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</si>
  <si>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</si>
  <si>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</si>
  <si>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</si>
  <si>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</si>
  <si>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</si>
  <si>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</si>
  <si>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</si>
  <si>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</si>
  <si>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</si>
  <si>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</si>
  <si>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</si>
  <si>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</si>
  <si>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</si>
  <si>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</si>
  <si>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</si>
  <si>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</si>
  <si>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</si>
  <si>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</si>
  <si>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</si>
  <si>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</si>
  <si>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</si>
  <si>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</si>
  <si>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</si>
  <si>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</si>
  <si>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</si>
  <si>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</si>
  <si>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</si>
  <si>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</si>
  <si>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</si>
  <si>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</si>
  <si>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</si>
  <si>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</si>
  <si>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</si>
  <si>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</si>
  <si>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</si>
  <si>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</si>
  <si>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</si>
  <si>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</si>
  <si>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</si>
  <si>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</si>
  <si>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</si>
  <si>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</si>
  <si>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</si>
  <si>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</si>
  <si>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</si>
  <si>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</si>
  <si>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</si>
  <si>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</si>
  <si>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</si>
  <si>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</si>
  <si>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</si>
  <si>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</si>
  <si>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</si>
  <si>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</si>
  <si>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</si>
  <si>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</si>
  <si>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</si>
  <si>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</si>
  <si>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</si>
  <si>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</si>
  <si>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</si>
  <si>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</si>
  <si>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</si>
  <si>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</si>
  <si>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</si>
  <si>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</si>
  <si>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</si>
  <si>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</si>
  <si>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</si>
  <si>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</si>
  <si>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</si>
  <si>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</si>
  <si>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</si>
  <si>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</si>
  <si>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</si>
  <si>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</si>
  <si>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</si>
  <si>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</si>
  <si>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</si>
  <si>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</si>
  <si>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</si>
  <si>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</si>
  <si>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</si>
  <si>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</si>
  <si>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</si>
  <si>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</si>
  <si>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</si>
  <si>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</si>
  <si>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</si>
  <si>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</si>
  <si>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</si>
  <si>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</si>
  <si>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</si>
  <si>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</si>
  <si>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</si>
  <si>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</si>
  <si>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</si>
  <si>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</si>
  <si>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</si>
  <si>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</si>
  <si>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</si>
  <si>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</si>
  <si>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</si>
  <si>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</si>
  <si>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</si>
  <si>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</si>
  <si>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</si>
  <si>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</si>
  <si>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</si>
  <si>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</si>
  <si>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</si>
  <si>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</si>
  <si>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</si>
  <si>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</si>
  <si>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</si>
  <si>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</si>
  <si>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</si>
  <si>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</si>
  <si>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</si>
  <si>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</si>
  <si>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</si>
  <si>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</si>
  <si>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</si>
  <si>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</si>
  <si>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</si>
  <si>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</si>
  <si>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</si>
  <si>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</si>
  <si>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</si>
  <si>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</si>
  <si>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</si>
  <si>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</si>
  <si>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</si>
  <si>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</si>
  <si>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</si>
  <si>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</si>
  <si>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</si>
  <si>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</si>
  <si>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</si>
  <si>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</si>
  <si>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</si>
  <si>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</si>
  <si>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</si>
  <si>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</si>
  <si>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</si>
  <si>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</si>
  <si>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</si>
  <si>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</si>
  <si>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</si>
  <si>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</si>
  <si>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</si>
  <si>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</si>
  <si>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</si>
  <si>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</si>
  <si>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</si>
  <si>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</si>
  <si>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</si>
  <si>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</si>
  <si>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</si>
  <si>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</si>
  <si>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</si>
  <si>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</si>
  <si>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</si>
  <si>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</si>
  <si>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</si>
  <si>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</si>
  <si>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</si>
  <si>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</si>
  <si>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</si>
  <si>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</si>
  <si>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</si>
  <si>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</si>
  <si>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</si>
  <si>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</si>
  <si>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</si>
  <si>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</si>
  <si>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</si>
  <si>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</si>
  <si>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</si>
  <si>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</si>
  <si>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</si>
  <si>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</si>
  <si>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</si>
  <si>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</si>
  <si>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</si>
  <si>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</si>
  <si>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</si>
  <si>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</si>
  <si>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</si>
  <si>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</si>
  <si>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</si>
  <si>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</si>
  <si>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</si>
  <si>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</si>
  <si>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</si>
  <si>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</si>
  <si>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</si>
  <si>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</si>
  <si>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</si>
  <si>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</si>
  <si>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</si>
  <si>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</si>
  <si>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</si>
  <si>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</si>
  <si>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</si>
  <si>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</si>
  <si>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</si>
  <si>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</si>
  <si>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</si>
  <si>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</si>
  <si>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</si>
  <si>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</si>
  <si>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</si>
  <si>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</si>
  <si>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</si>
  <si>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</si>
  <si>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</si>
  <si>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</si>
  <si>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</si>
  <si>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</si>
  <si>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</si>
  <si>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</si>
  <si>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</si>
  <si>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</si>
  <si>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</si>
  <si>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</si>
  <si>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</si>
  <si>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</si>
  <si>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</si>
  <si>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</si>
  <si>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</si>
  <si>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</si>
  <si>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</si>
  <si>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</si>
  <si>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</si>
  <si>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</si>
  <si>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</si>
  <si>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</si>
  <si>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</si>
  <si>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</si>
  <si>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</si>
  <si>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</si>
  <si>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</si>
  <si>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</si>
  <si>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</si>
  <si>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</si>
  <si>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</si>
  <si>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</si>
  <si>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</si>
  <si>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</si>
  <si>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</si>
  <si>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</si>
  <si>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</si>
  <si>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</si>
  <si>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</si>
  <si>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</si>
  <si>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</si>
  <si>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</si>
  <si>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</si>
  <si>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</si>
  <si>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</si>
  <si>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</si>
  <si>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</si>
  <si>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</si>
  <si>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</si>
  <si>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</si>
  <si>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</si>
  <si>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</si>
  <si>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</si>
  <si>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</si>
  <si>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</si>
  <si>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</si>
  <si>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</si>
  <si>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</si>
  <si>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</si>
  <si>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</si>
  <si>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</si>
  <si>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</si>
  <si>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</si>
  <si>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</si>
  <si>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</si>
  <si>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</si>
  <si>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</si>
  <si>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</si>
  <si>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</si>
  <si>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</si>
  <si>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</si>
  <si>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</si>
  <si>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</si>
  <si>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</si>
  <si>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</si>
  <si>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</si>
  <si>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</si>
  <si>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</si>
  <si>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</si>
  <si>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</si>
  <si>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</si>
  <si>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</si>
  <si>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</si>
  <si>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</si>
  <si>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</si>
  <si>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</si>
  <si>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</si>
  <si>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</si>
  <si>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</si>
  <si>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</si>
  <si>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</si>
  <si>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</si>
  <si>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</si>
  <si>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</si>
  <si>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</si>
  <si>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</si>
  <si>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</si>
  <si>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</si>
  <si>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</si>
  <si>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</si>
  <si>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</si>
  <si>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</si>
  <si>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</si>
  <si>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</si>
  <si>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</si>
  <si>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</si>
  <si>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</si>
  <si>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</si>
  <si>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</si>
  <si>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</si>
  <si>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</si>
  <si>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</si>
  <si>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</si>
  <si>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</si>
  <si>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</si>
  <si>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</si>
  <si>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</si>
  <si>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</si>
  <si>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</si>
  <si>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</si>
  <si>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</si>
  <si>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</si>
  <si>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</si>
  <si>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</si>
  <si>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</si>
  <si>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</si>
  <si>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</si>
  <si>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</si>
  <si>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</si>
  <si>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</si>
  <si>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</si>
  <si>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</si>
  <si>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</si>
  <si>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</si>
  <si>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</si>
  <si>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</si>
  <si>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</si>
  <si>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</si>
  <si>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</si>
  <si>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</si>
  <si>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</si>
  <si>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</si>
  <si>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</si>
  <si>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</si>
  <si>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</si>
  <si>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</si>
  <si>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</si>
  <si>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</si>
  <si>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</si>
  <si>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</si>
  <si>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</si>
  <si>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</si>
  <si>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</si>
  <si>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</si>
  <si>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</si>
  <si>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</si>
  <si>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</si>
  <si>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</si>
  <si>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</si>
  <si>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</si>
  <si>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</si>
  <si>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</si>
  <si>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</si>
  <si>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</si>
  <si>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</si>
  <si>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</si>
  <si>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</si>
  <si>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</si>
  <si>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</si>
  <si>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</si>
  <si>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</si>
  <si>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</si>
  <si>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</si>
  <si>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</si>
  <si>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</si>
  <si>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</si>
  <si>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</si>
  <si>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</si>
  <si>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</si>
  <si>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</si>
  <si>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</si>
  <si>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</si>
  <si>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</si>
  <si>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</si>
  <si>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</si>
  <si>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</si>
  <si>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</si>
  <si>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</si>
  <si>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</si>
  <si>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</si>
  <si>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</si>
  <si>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</si>
  <si>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</si>
  <si>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</si>
  <si>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</si>
  <si>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</si>
  <si>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</si>
  <si>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</si>
  <si>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</si>
  <si>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</si>
  <si>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</si>
  <si>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</si>
  <si>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</si>
  <si>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</si>
  <si>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</si>
  <si>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</si>
  <si>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</si>
  <si>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</si>
  <si>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</si>
  <si>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</si>
  <si>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</si>
  <si>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</si>
  <si>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</si>
  <si>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</si>
  <si>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</si>
  <si>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</si>
  <si>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</si>
  <si>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</si>
  <si>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</si>
  <si>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</si>
  <si>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</si>
  <si>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</si>
  <si>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</si>
  <si>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</si>
  <si>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</si>
  <si>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</si>
  <si>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</si>
  <si>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</si>
  <si>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</si>
  <si>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</si>
  <si>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</si>
  <si>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</si>
  <si>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</si>
  <si>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</si>
  <si>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</si>
  <si>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</si>
  <si>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</si>
  <si>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</si>
  <si>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</si>
  <si>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</si>
  <si>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</si>
  <si>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</si>
  <si>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</si>
  <si>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</si>
  <si>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</si>
  <si>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</si>
  <si>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</si>
  <si>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</si>
  <si>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</si>
  <si>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</si>
  <si>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</si>
  <si>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</si>
  <si>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</si>
  <si>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</si>
  <si>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</si>
  <si>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</si>
  <si>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</si>
  <si>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</si>
  <si>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</si>
  <si>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</si>
  <si>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</si>
  <si>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</si>
  <si>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</si>
  <si>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</si>
  <si>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</si>
  <si>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</si>
  <si>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</si>
  <si>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</si>
  <si>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</si>
  <si>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</si>
  <si>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</si>
  <si>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</si>
  <si>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</si>
  <si>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</si>
  <si>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</si>
  <si>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</si>
  <si>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</si>
  <si>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</si>
  <si>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</si>
  <si>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</si>
  <si>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</si>
  <si>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</si>
  <si>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</si>
  <si>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</si>
  <si>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</si>
  <si>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</si>
  <si>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</si>
  <si>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</si>
  <si>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</si>
  <si>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</si>
  <si>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</si>
  <si>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</si>
  <si>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</si>
  <si>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</si>
  <si>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</si>
  <si>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</si>
  <si>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</si>
  <si>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</si>
  <si>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</si>
  <si>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</si>
  <si>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</si>
  <si>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</si>
  <si>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</si>
  <si>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</si>
  <si>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</si>
  <si>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</si>
  <si>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</si>
  <si>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</si>
  <si>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</si>
  <si>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</si>
  <si>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</si>
  <si>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</si>
  <si>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</si>
  <si>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</si>
  <si>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</si>
  <si>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</si>
  <si>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</si>
  <si>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</si>
  <si>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</si>
  <si>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</si>
  <si>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</si>
  <si>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</si>
  <si>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</si>
  <si>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</si>
  <si>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</si>
  <si>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</si>
  <si>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</si>
  <si>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</si>
  <si>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</si>
  <si>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</si>
  <si>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</si>
  <si>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</si>
  <si>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</si>
  <si>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</si>
  <si>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</si>
  <si>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</si>
  <si>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</si>
  <si>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</si>
  <si>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</si>
  <si>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</si>
  <si>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</si>
  <si>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</si>
  <si>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</si>
  <si>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</si>
  <si>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</si>
  <si>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</si>
  <si>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</si>
  <si>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</si>
  <si>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</si>
  <si>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</si>
  <si>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</si>
  <si>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</si>
  <si>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</si>
  <si>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</si>
  <si>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</si>
  <si>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</si>
  <si>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</si>
  <si>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</si>
  <si>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</si>
  <si>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</si>
  <si>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</si>
  <si>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</si>
  <si>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</si>
  <si>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</si>
  <si>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</si>
  <si>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</si>
  <si>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</si>
  <si>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</si>
  <si>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</si>
  <si>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</si>
  <si>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</si>
  <si>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</si>
  <si>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</si>
  <si>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</si>
  <si>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</si>
  <si>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</si>
  <si>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</si>
  <si>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</si>
  <si>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</si>
  <si>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</si>
  <si>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</si>
  <si>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</si>
  <si>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</si>
  <si>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</si>
  <si>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</si>
  <si>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</si>
  <si>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</si>
  <si>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</si>
  <si>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</si>
  <si>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</si>
  <si>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</si>
  <si>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</si>
  <si>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</si>
  <si>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</si>
  <si>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</si>
  <si>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</si>
  <si>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</si>
  <si>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</si>
  <si>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</si>
  <si>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</si>
  <si>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</si>
  <si>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</si>
  <si>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</si>
  <si>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</si>
  <si>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</si>
  <si>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</si>
  <si>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</si>
  <si>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</si>
  <si>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</si>
  <si>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</si>
  <si>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</si>
  <si>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</si>
  <si>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</si>
  <si>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</si>
  <si>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</si>
  <si>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</si>
  <si>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</si>
  <si>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</si>
  <si>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</si>
  <si>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</si>
  <si>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</si>
  <si>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</si>
  <si>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</si>
  <si>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</si>
  <si>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</si>
  <si>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</si>
  <si>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</si>
  <si>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</si>
  <si>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</si>
  <si>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</si>
  <si>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</si>
  <si>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</si>
  <si>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</si>
  <si>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</si>
  <si>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</si>
  <si>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</si>
  <si>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</si>
  <si>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</si>
  <si>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</si>
  <si>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</si>
  <si>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</si>
  <si>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</si>
  <si>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</si>
  <si>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</si>
  <si>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</si>
  <si>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</si>
  <si>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</si>
  <si>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</si>
  <si>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</si>
  <si>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</si>
  <si>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</si>
  <si>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</si>
  <si>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</si>
  <si>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</si>
  <si>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</si>
  <si>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</si>
  <si>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</si>
  <si>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</si>
  <si>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</si>
  <si>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</si>
  <si>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</si>
  <si>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</si>
  <si>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</si>
  <si>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</si>
  <si>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</si>
  <si>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</si>
  <si>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</si>
  <si>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</si>
  <si>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</si>
  <si>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</si>
  <si>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</si>
  <si>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</si>
  <si>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</si>
  <si>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</si>
  <si>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</si>
  <si>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</si>
  <si>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</si>
  <si>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</si>
  <si>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</si>
  <si>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</si>
  <si>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</si>
  <si>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</si>
  <si>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</si>
  <si>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</si>
  <si>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</si>
  <si>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</si>
  <si>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</si>
  <si>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</si>
  <si>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</si>
  <si>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</si>
  <si>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</si>
  <si>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</si>
  <si>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</si>
  <si>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</si>
  <si>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</si>
  <si>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</si>
  <si>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</si>
  <si>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</si>
  <si>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</si>
  <si>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</si>
  <si>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</si>
  <si>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</si>
  <si>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</si>
  <si>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</si>
  <si>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</si>
  <si>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</si>
  <si>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</si>
  <si>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</si>
  <si>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</si>
  <si>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</si>
  <si>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</si>
  <si>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</si>
  <si>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</si>
  <si>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</si>
  <si>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</si>
  <si>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</si>
  <si>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</si>
  <si>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</si>
  <si>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</si>
  <si>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</si>
  <si>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</si>
  <si>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</si>
  <si>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</si>
  <si>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</si>
  <si>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</si>
  <si>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</si>
  <si>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</si>
  <si>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</si>
  <si>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</si>
  <si>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</si>
  <si>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</si>
  <si>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</si>
  <si>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</si>
  <si>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</si>
  <si>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</si>
  <si>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</si>
  <si>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</si>
  <si>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</si>
  <si>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</si>
  <si>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</si>
  <si>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</si>
  <si>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</si>
  <si>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</si>
  <si>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</si>
  <si>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</si>
  <si>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</si>
  <si>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</si>
  <si>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</si>
  <si>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</si>
  <si>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</si>
  <si>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</si>
  <si>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</si>
  <si>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</si>
  <si>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</si>
  <si>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</si>
  <si>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</si>
  <si>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</si>
  <si>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</si>
  <si>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</si>
  <si>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</si>
  <si>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</si>
  <si>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</si>
  <si>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</si>
  <si>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</si>
  <si>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</si>
  <si>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</si>
  <si>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</si>
  <si>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</si>
  <si>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</si>
  <si>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</si>
  <si>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</si>
  <si>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</si>
  <si>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</si>
  <si>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</si>
  <si>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</si>
  <si>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</si>
  <si>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</si>
  <si>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</si>
  <si>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</si>
  <si>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</si>
  <si>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</si>
  <si>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</si>
  <si>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</si>
  <si>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</si>
  <si>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</si>
  <si>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</si>
  <si>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</si>
  <si>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</si>
  <si>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</si>
  <si>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</si>
  <si>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</si>
  <si>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</si>
  <si>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</si>
  <si>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</si>
  <si>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</si>
  <si>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</si>
  <si>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</si>
  <si>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</si>
  <si>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</si>
  <si>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</si>
  <si>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</si>
  <si>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</si>
  <si>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</si>
  <si>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</si>
  <si>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</si>
  <si>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</si>
  <si>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</si>
  <si>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</si>
  <si>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</si>
  <si>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</si>
  <si>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</si>
  <si>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</si>
  <si>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</si>
  <si>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</si>
  <si>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</si>
  <si>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</si>
  <si>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</si>
  <si>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</si>
  <si>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</si>
  <si>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</si>
  <si>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</si>
  <si>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</si>
  <si>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</si>
  <si>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</si>
  <si>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</si>
  <si>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</si>
  <si>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</si>
  <si>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</si>
  <si>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</si>
  <si>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</si>
  <si>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</si>
  <si>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</si>
  <si>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</si>
  <si>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</si>
  <si>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</si>
  <si>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</si>
  <si>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</si>
  <si>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</si>
  <si>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</si>
  <si>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</si>
  <si>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</si>
  <si>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</si>
  <si>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</si>
  <si>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</si>
  <si>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</si>
  <si>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</si>
  <si>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</si>
  <si>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</si>
  <si>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</si>
  <si>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</si>
  <si>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</si>
  <si>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</si>
  <si>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</si>
  <si>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</si>
  <si>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</si>
  <si>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</si>
  <si>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</si>
  <si>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</si>
  <si>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</si>
  <si>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</si>
  <si>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</si>
  <si>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</si>
  <si>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</si>
  <si>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</si>
  <si>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</si>
  <si>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</si>
  <si>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</si>
  <si>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</si>
  <si>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</si>
  <si>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</si>
  <si>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</si>
  <si>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</si>
  <si>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</si>
  <si>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</si>
  <si>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</si>
  <si>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</si>
  <si>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</si>
  <si>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</si>
  <si>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</si>
  <si>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</si>
  <si>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</si>
  <si>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</si>
  <si>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</si>
  <si>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</si>
  <si>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</si>
  <si>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</si>
  <si>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</si>
  <si>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</si>
  <si>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</si>
  <si>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</si>
  <si>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</si>
  <si>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</si>
  <si>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</si>
  <si>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</si>
  <si>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</si>
  <si>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</si>
  <si>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</si>
  <si>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</si>
  <si>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</si>
  <si>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</si>
  <si>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</si>
  <si>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</si>
  <si>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</si>
  <si>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</si>
  <si>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</si>
  <si>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</si>
  <si>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</si>
  <si>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</si>
  <si>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</si>
  <si>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</si>
  <si>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</si>
  <si>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</si>
  <si>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</si>
  <si>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</si>
  <si>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</si>
  <si>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</si>
  <si>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</si>
  <si>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</si>
  <si>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</si>
  <si>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</si>
  <si>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</si>
  <si>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</si>
  <si>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</si>
  <si>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</si>
  <si>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</si>
  <si>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</si>
  <si>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</si>
  <si>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</si>
  <si>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</si>
  <si>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</si>
  <si>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</si>
  <si>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</si>
  <si>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</si>
  <si>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</si>
  <si>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</si>
  <si>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</si>
  <si>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</si>
  <si>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</si>
  <si>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</si>
  <si>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</si>
  <si>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</si>
  <si>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</si>
  <si>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</si>
  <si>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</si>
  <si>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</si>
  <si>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</si>
  <si>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</si>
  <si>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</si>
  <si>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</si>
  <si>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</si>
  <si>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</si>
  <si>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</si>
  <si>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</si>
  <si>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</si>
  <si>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</si>
  <si>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</si>
  <si>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</si>
  <si>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</si>
  <si>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</si>
  <si>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</si>
  <si>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</si>
  <si>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</si>
  <si>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</si>
  <si>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</si>
  <si>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</si>
  <si>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</si>
  <si>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</si>
  <si>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</si>
  <si>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</si>
  <si>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</si>
  <si>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</si>
  <si>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</si>
  <si>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</si>
  <si>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</si>
  <si>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</si>
  <si>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</si>
  <si>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</si>
  <si>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</si>
  <si>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</si>
  <si>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</si>
  <si>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</si>
  <si>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</si>
  <si>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</si>
  <si>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</si>
  <si>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</si>
  <si>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</si>
  <si>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</si>
  <si>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</si>
  <si>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</si>
  <si>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</si>
  <si>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</si>
  <si>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</si>
  <si>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</si>
  <si>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</si>
  <si>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</si>
  <si>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</si>
  <si>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</si>
  <si>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</si>
  <si>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</si>
  <si>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</si>
  <si>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</si>
  <si>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</si>
  <si>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</si>
  <si>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</si>
  <si>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</si>
  <si>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</si>
  <si>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</si>
  <si>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</si>
  <si>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</si>
  <si>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</si>
  <si>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</si>
  <si>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</si>
  <si>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</si>
  <si>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</si>
  <si>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</si>
  <si>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</si>
  <si>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</si>
  <si>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</si>
  <si>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</si>
  <si>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</si>
  <si>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</si>
  <si>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</si>
  <si>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</si>
  <si>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</si>
  <si>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</si>
  <si>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</si>
  <si>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</si>
  <si>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</si>
  <si>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</si>
  <si>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</si>
  <si>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</si>
  <si>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</si>
  <si>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</si>
  <si>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</si>
  <si>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</si>
  <si>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</si>
  <si>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</si>
  <si>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</si>
  <si>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</si>
  <si>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</si>
  <si>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</si>
  <si>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</si>
  <si>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</si>
  <si>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</si>
  <si>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</si>
  <si>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</si>
  <si>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</si>
  <si>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</si>
  <si>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</si>
  <si>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</si>
  <si>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</si>
  <si>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</si>
  <si>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</si>
  <si>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</si>
  <si>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</si>
  <si>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</si>
  <si>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</si>
  <si>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</si>
  <si>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</si>
  <si>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</si>
  <si>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</si>
  <si>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</si>
  <si>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</si>
  <si>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</si>
  <si>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</si>
  <si>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</si>
  <si>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</si>
  <si>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</si>
  <si>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</si>
  <si>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</si>
  <si>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</si>
  <si>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</si>
  <si>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</si>
  <si>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</si>
  <si>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</si>
  <si>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</si>
  <si>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</si>
  <si>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</si>
  <si>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</si>
  <si>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</si>
  <si>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</si>
  <si>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</si>
  <si>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</si>
  <si>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</si>
  <si>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</si>
  <si>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</si>
  <si>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</si>
  <si>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</si>
  <si>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</si>
  <si>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</si>
  <si>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</si>
  <si>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</si>
  <si>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</si>
  <si>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</si>
  <si>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</si>
  <si>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</si>
  <si>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</si>
  <si>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</si>
  <si>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</si>
  <si>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</si>
  <si>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</si>
  <si>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</si>
  <si>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</si>
  <si>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</si>
  <si>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</si>
  <si>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</si>
  <si>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</si>
  <si>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</si>
  <si>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</si>
  <si>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</si>
  <si>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</si>
  <si>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</si>
  <si>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</si>
  <si>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</si>
  <si>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</si>
  <si>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</si>
  <si>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</si>
  <si>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</si>
  <si>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</si>
  <si>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</si>
  <si>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</si>
  <si>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</si>
  <si>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</si>
  <si>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</si>
  <si>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</si>
  <si>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</si>
  <si>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</si>
  <si>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</si>
  <si>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</si>
  <si>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</si>
  <si>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</si>
  <si>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</si>
  <si>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</si>
  <si>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</si>
  <si>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</si>
  <si>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</si>
  <si>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</si>
  <si>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</si>
  <si>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</si>
  <si>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</si>
  <si>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</si>
  <si>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</si>
  <si>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</si>
  <si>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</si>
  <si>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</si>
  <si>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</si>
  <si>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</si>
  <si>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</si>
  <si>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</si>
  <si>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</si>
  <si>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</si>
  <si>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</si>
  <si>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</si>
  <si>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</si>
  <si>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</si>
  <si>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</si>
  <si>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</si>
  <si>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</si>
  <si>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</si>
  <si>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</si>
  <si>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</si>
  <si>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</si>
  <si>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</si>
  <si>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</si>
  <si>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</si>
  <si>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</si>
  <si>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</si>
  <si>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</si>
  <si>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</si>
  <si>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</si>
  <si>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</si>
  <si>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</si>
  <si>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</si>
  <si>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</si>
  <si>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</si>
  <si>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</si>
  <si>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</si>
  <si>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</si>
  <si>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</si>
  <si>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</si>
  <si>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</si>
  <si>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</si>
  <si>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</si>
  <si>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</si>
  <si>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</si>
  <si>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</si>
  <si>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</si>
  <si>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</si>
  <si>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</si>
  <si>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</si>
  <si>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</si>
  <si>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</si>
  <si>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</si>
  <si>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</si>
  <si>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</si>
  <si>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</si>
  <si>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</si>
  <si>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</si>
  <si>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</si>
  <si>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</si>
  <si>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</si>
  <si>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</si>
  <si>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</si>
  <si>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</si>
  <si>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</si>
  <si>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</si>
  <si>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</si>
  <si>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</si>
  <si>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</si>
  <si>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</si>
  <si>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</si>
  <si>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</si>
  <si>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</si>
  <si>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</si>
  <si>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</si>
  <si>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</si>
  <si>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</si>
  <si>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</si>
  <si>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</si>
  <si>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</si>
  <si>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</si>
  <si>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</si>
  <si>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</si>
  <si>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</si>
  <si>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</si>
  <si>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</si>
  <si>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</si>
  <si>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</si>
  <si>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</si>
  <si>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</si>
  <si>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</si>
  <si>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</si>
  <si>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</si>
  <si>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</si>
  <si>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</si>
  <si>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</si>
  <si>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</si>
  <si>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</si>
  <si>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</si>
  <si>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</si>
  <si>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</si>
  <si>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</si>
  <si>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</si>
  <si>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</si>
  <si>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</si>
  <si>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</si>
  <si>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</si>
  <si>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</si>
  <si>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</si>
  <si>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</si>
  <si>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</si>
  <si>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</si>
  <si>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</si>
  <si>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</si>
  <si>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</si>
  <si>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</si>
  <si>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</si>
  <si>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</si>
  <si>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</si>
  <si>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</si>
  <si>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</si>
  <si>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</si>
  <si>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</si>
  <si>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</si>
  <si>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</si>
  <si>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</si>
  <si>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</si>
  <si>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</si>
  <si>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</si>
  <si>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</si>
  <si>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</si>
  <si>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</si>
  <si>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</si>
  <si>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</si>
  <si>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</si>
  <si>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</si>
  <si>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</si>
  <si>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</si>
  <si>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</si>
  <si>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</si>
  <si>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</si>
  <si>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</si>
  <si>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</si>
  <si>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</si>
  <si>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</si>
  <si>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</si>
  <si>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</si>
  <si>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</si>
  <si>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</si>
  <si>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</si>
  <si>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</si>
  <si>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</si>
  <si>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</si>
  <si>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</si>
  <si>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</si>
  <si>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</si>
  <si>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</si>
  <si>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</si>
  <si>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</si>
  <si>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</si>
  <si>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</si>
  <si>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</si>
  <si>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</si>
  <si>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</si>
  <si>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</si>
  <si>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</si>
  <si>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</si>
  <si>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</si>
  <si>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</si>
  <si>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</si>
  <si>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</si>
  <si>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</si>
  <si>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</si>
  <si>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</si>
  <si>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</si>
  <si>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</si>
  <si>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</si>
  <si>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</si>
  <si>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</si>
  <si>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</si>
  <si>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</si>
  <si>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</si>
  <si>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</si>
  <si>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</si>
  <si>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</si>
  <si>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</si>
  <si>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</si>
  <si>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</si>
  <si>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</si>
  <si>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</si>
  <si>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</si>
  <si>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</si>
  <si>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</si>
  <si>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</si>
  <si>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</si>
  <si>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</si>
  <si>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</si>
  <si>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</si>
  <si>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</si>
  <si>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</si>
  <si>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</si>
  <si>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</si>
  <si>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</si>
  <si>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</si>
  <si>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</si>
  <si>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</si>
  <si>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</si>
  <si>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</si>
  <si>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</si>
  <si>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</si>
  <si>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</si>
  <si>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</si>
  <si>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</si>
  <si>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</si>
  <si>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</si>
  <si>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</si>
  <si>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</si>
  <si>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</si>
  <si>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</si>
  <si>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</si>
  <si>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</si>
  <si>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</si>
  <si>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</si>
  <si>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</si>
  <si>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</si>
  <si>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</si>
  <si>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</si>
  <si>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</si>
  <si>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</si>
  <si>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</si>
  <si>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</si>
  <si>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</si>
  <si>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</si>
  <si>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</si>
  <si>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</si>
  <si>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</si>
  <si>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</si>
  <si>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</si>
  <si>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</si>
  <si>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</si>
  <si>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</si>
  <si>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</si>
  <si>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</si>
  <si>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</si>
  <si>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</si>
  <si>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</si>
  <si>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</si>
  <si>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</si>
  <si>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</si>
  <si>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</si>
  <si>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</si>
  <si>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</si>
  <si>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</si>
  <si>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</si>
  <si>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</si>
  <si>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</si>
  <si>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</si>
  <si>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</si>
  <si>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</si>
  <si>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</si>
  <si>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</si>
  <si>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</si>
  <si>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</si>
  <si>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</si>
  <si>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</si>
  <si>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</si>
  <si>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</si>
  <si>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</si>
  <si>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</si>
  <si>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</si>
  <si>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</si>
  <si>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</si>
  <si>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</si>
  <si>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</si>
  <si>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</si>
  <si>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</si>
  <si>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</si>
  <si>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</si>
  <si>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</si>
  <si>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</si>
  <si>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</si>
  <si>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</si>
  <si>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</si>
  <si>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</si>
  <si>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</si>
  <si>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</si>
  <si>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</si>
  <si>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</si>
  <si>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</si>
  <si>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</si>
  <si>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</si>
  <si>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</si>
  <si>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</si>
  <si>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</si>
  <si>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</si>
  <si>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</si>
  <si>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</si>
  <si>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</si>
  <si>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</si>
  <si>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</si>
  <si>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</si>
  <si>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</si>
  <si>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</si>
  <si>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</si>
  <si>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</si>
  <si>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</si>
  <si>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</si>
  <si>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</si>
  <si>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</si>
  <si>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</si>
  <si>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</si>
  <si>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</si>
  <si>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</si>
  <si>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</si>
  <si>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</si>
  <si>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</si>
  <si>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</si>
  <si>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</si>
  <si>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</si>
  <si>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</si>
  <si>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</si>
  <si>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</si>
  <si>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</si>
  <si>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</si>
  <si>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</si>
  <si>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</si>
  <si>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</si>
  <si>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</si>
  <si>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</si>
  <si>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</si>
  <si>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</si>
  <si>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</si>
  <si>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</si>
  <si>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</si>
  <si>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</si>
  <si>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</si>
  <si>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</si>
  <si>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</si>
  <si>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</si>
  <si>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</si>
  <si>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</si>
  <si>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</si>
  <si>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</si>
  <si>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</si>
  <si>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</si>
  <si>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</si>
  <si>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</si>
  <si>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</si>
  <si>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</si>
  <si>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</si>
  <si>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</si>
  <si>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</si>
  <si>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</si>
  <si>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</si>
  <si>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</si>
  <si>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</si>
  <si>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</si>
  <si>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</si>
  <si>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</si>
  <si>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</si>
  <si>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</si>
  <si>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</si>
  <si>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</si>
  <si>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</si>
  <si>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</si>
  <si>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</si>
  <si>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</si>
  <si>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</si>
  <si>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</si>
  <si>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</si>
  <si>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</si>
  <si>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</si>
  <si>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</si>
  <si>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</si>
  <si>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</si>
  <si>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</si>
  <si>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</si>
  <si>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</si>
  <si>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</si>
  <si>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</si>
  <si>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</si>
  <si>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</si>
  <si>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</si>
  <si>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</si>
  <si>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</si>
  <si>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</si>
  <si>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</si>
  <si>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</si>
  <si>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</si>
  <si>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</si>
  <si>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</si>
  <si>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</si>
  <si>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</si>
  <si>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</si>
  <si>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</si>
  <si>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</si>
  <si>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</si>
  <si>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</si>
  <si>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</si>
  <si>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</si>
  <si>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</si>
  <si>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</si>
  <si>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</si>
  <si>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</si>
  <si>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</si>
  <si>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</si>
  <si>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</si>
  <si>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</si>
  <si>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</si>
  <si>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</si>
  <si>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</si>
  <si>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</si>
  <si>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</si>
  <si>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</si>
  <si>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</si>
  <si>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</si>
  <si>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</si>
  <si>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</si>
  <si>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</si>
  <si>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</si>
  <si>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</si>
  <si>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</si>
  <si>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</si>
  <si>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</si>
  <si>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</si>
  <si>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</si>
  <si>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</si>
  <si>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</si>
  <si>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</si>
  <si>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</si>
  <si>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</si>
  <si>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</si>
  <si>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</si>
  <si>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</si>
  <si>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</si>
  <si>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</si>
  <si>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</si>
  <si>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</si>
  <si>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</si>
  <si>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</si>
  <si>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</si>
  <si>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</si>
  <si>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</si>
  <si>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</si>
  <si>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</si>
  <si>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</si>
  <si>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</si>
  <si>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</si>
  <si>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</si>
  <si>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</si>
  <si>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</si>
  <si>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</si>
  <si>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</si>
  <si>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</si>
  <si>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</si>
  <si>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</si>
  <si>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</si>
  <si>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</si>
  <si>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</si>
  <si>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</si>
  <si>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</si>
  <si>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</si>
  <si>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</si>
  <si>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</si>
  <si>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</si>
  <si>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</si>
  <si>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</si>
  <si>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</si>
  <si>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</si>
  <si>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</si>
  <si>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</si>
  <si>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</si>
  <si>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</si>
  <si>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</si>
  <si>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</si>
  <si>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</si>
  <si>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</si>
  <si>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</si>
  <si>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</si>
  <si>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</si>
  <si>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</si>
  <si>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</si>
  <si>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</si>
  <si>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</si>
  <si>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</si>
  <si>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</si>
  <si>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</si>
  <si>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</si>
  <si>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</si>
  <si>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</si>
  <si>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</si>
  <si>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</si>
  <si>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</si>
  <si>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</si>
  <si>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</si>
  <si>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</si>
  <si>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</si>
  <si>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</si>
  <si>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</si>
  <si>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</si>
  <si>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</si>
  <si>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</si>
  <si>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</si>
  <si>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</si>
  <si>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</si>
  <si>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</si>
  <si>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</si>
  <si>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</si>
  <si>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</si>
  <si>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</si>
  <si>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</si>
  <si>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</si>
  <si>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</si>
  <si>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</si>
  <si>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</si>
  <si>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</si>
  <si>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</si>
  <si>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</si>
  <si>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</si>
  <si>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</si>
  <si>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</si>
  <si>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</si>
  <si>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</si>
  <si>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</si>
  <si>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</si>
  <si>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</si>
  <si>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</si>
  <si>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</si>
  <si>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</si>
  <si>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</si>
  <si>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</si>
  <si>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</si>
  <si>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</si>
  <si>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</si>
  <si>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</si>
  <si>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</si>
  <si>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</si>
  <si>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</si>
  <si>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</si>
  <si>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</si>
  <si>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</si>
  <si>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</si>
  <si>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</si>
  <si>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</si>
  <si>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</si>
  <si>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</si>
  <si>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</si>
  <si>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</si>
  <si>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</si>
  <si>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</si>
  <si>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</si>
  <si>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</si>
  <si>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</si>
  <si>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</si>
  <si>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</si>
  <si>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</si>
  <si>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</si>
  <si>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</si>
  <si>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</si>
  <si>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</si>
  <si>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</si>
  <si>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</si>
  <si>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</si>
  <si>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</si>
  <si>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</si>
  <si>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</si>
  <si>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</si>
  <si>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</si>
  <si>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</si>
  <si>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</si>
  <si>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</si>
  <si>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</si>
  <si>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</si>
  <si>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</si>
  <si>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</si>
  <si>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</si>
  <si>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</si>
  <si>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</si>
  <si>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</si>
  <si>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</si>
  <si>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</si>
  <si>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</si>
  <si>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</si>
  <si>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</si>
  <si>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</si>
  <si>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</si>
  <si>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</si>
  <si>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</si>
  <si>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</si>
  <si>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</si>
  <si>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</si>
  <si>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</si>
  <si>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</si>
  <si>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</si>
  <si>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</si>
  <si>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</si>
  <si>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</si>
  <si>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</si>
  <si>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</si>
  <si>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</si>
  <si>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</si>
  <si>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</si>
  <si>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</si>
  <si>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</si>
  <si>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</si>
  <si>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</si>
  <si>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</si>
  <si>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</si>
  <si>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</si>
  <si>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</si>
  <si>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</si>
  <si>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</si>
  <si>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</si>
  <si>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</si>
  <si>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</si>
  <si>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</si>
  <si>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</si>
  <si>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</si>
  <si>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</si>
  <si>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</si>
  <si>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</si>
  <si>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</si>
  <si>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</si>
  <si>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</si>
  <si>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</si>
  <si>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</si>
  <si>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</si>
  <si>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</si>
  <si>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</si>
  <si>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</si>
  <si>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</si>
  <si>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</si>
  <si>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</si>
  <si>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</si>
  <si>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</si>
  <si>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</si>
  <si>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</si>
  <si>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</si>
  <si>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</si>
  <si>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</si>
  <si>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</si>
  <si>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</si>
  <si>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</si>
  <si>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</si>
  <si>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</si>
  <si>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</si>
  <si>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</si>
  <si>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</si>
  <si>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</si>
  <si>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</si>
  <si>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</si>
  <si>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</si>
  <si>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</si>
  <si>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</si>
  <si>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</si>
  <si>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</si>
  <si>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</si>
  <si>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</si>
  <si>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</si>
  <si>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</si>
  <si>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</si>
  <si>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</si>
  <si>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</si>
  <si>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</si>
  <si>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</si>
  <si>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</si>
  <si>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</si>
  <si>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</si>
  <si>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</si>
  <si>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</si>
  <si>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</si>
  <si>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</si>
  <si>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</si>
  <si>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</si>
  <si>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</si>
  <si>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</si>
  <si>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</si>
  <si>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</si>
  <si>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</si>
  <si>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</si>
  <si>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</si>
  <si>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</si>
  <si>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</si>
  <si>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</si>
  <si>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</si>
  <si>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</si>
  <si>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</si>
  <si>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</si>
  <si>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</si>
  <si>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</si>
  <si>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</si>
  <si>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</si>
  <si>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</si>
  <si>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</si>
  <si>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</si>
  <si>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</si>
  <si>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</si>
  <si>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</si>
  <si>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</si>
  <si>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</si>
  <si>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</si>
  <si>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</si>
  <si>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</si>
  <si>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</si>
  <si>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</si>
  <si>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</si>
  <si>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</si>
  <si>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</si>
  <si>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</si>
  <si>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</si>
  <si>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</si>
  <si>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</si>
  <si>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</si>
  <si>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</si>
  <si>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</si>
  <si>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</si>
  <si>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</si>
  <si>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</si>
  <si>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</si>
  <si>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</si>
  <si>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</si>
  <si>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</si>
  <si>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</si>
  <si>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</si>
  <si>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</si>
  <si>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</si>
  <si>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</si>
  <si>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</si>
  <si>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</si>
  <si>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</si>
  <si>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</si>
  <si>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</si>
  <si>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</si>
  <si>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</si>
  <si>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</si>
  <si>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</si>
  <si>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</si>
  <si>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</si>
  <si>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</si>
  <si>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</si>
  <si>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</si>
  <si>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</si>
  <si>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</si>
  <si>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</si>
  <si>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</si>
  <si>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</si>
  <si>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</si>
  <si>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</si>
  <si>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</si>
  <si>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</si>
  <si>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</si>
  <si>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</si>
  <si>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</si>
  <si>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</si>
  <si>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</si>
  <si>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</si>
  <si>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</si>
  <si>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</si>
  <si>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</si>
  <si>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</si>
  <si>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</si>
  <si>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</si>
  <si>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</si>
  <si>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</si>
  <si>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</si>
  <si>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</si>
  <si>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</si>
  <si>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</si>
  <si>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</si>
  <si>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</si>
  <si>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</si>
  <si>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</si>
  <si>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</si>
  <si>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</si>
  <si>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</si>
  <si>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</si>
  <si>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</si>
  <si>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</si>
  <si>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</si>
  <si>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</si>
  <si>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</si>
  <si>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</si>
  <si>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</si>
  <si>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</si>
  <si>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</si>
  <si>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</si>
  <si>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</si>
  <si>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</si>
  <si>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</si>
  <si>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</si>
  <si>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</si>
  <si>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</si>
  <si>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</si>
  <si>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</si>
  <si>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</si>
  <si>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</si>
  <si>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</si>
  <si>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</si>
  <si>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</si>
  <si>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</si>
  <si>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</si>
  <si>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</si>
  <si>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</si>
  <si>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</si>
  <si>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</si>
  <si>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</si>
  <si>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</si>
  <si>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</si>
  <si>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</si>
  <si>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</si>
  <si>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</si>
  <si>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</si>
  <si>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</si>
  <si>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</si>
  <si>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</si>
  <si>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</si>
  <si>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</si>
  <si>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</si>
  <si>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</si>
  <si>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</si>
  <si>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</si>
  <si>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</si>
  <si>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</si>
  <si>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</si>
  <si>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</si>
  <si>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</si>
  <si>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</si>
  <si>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</si>
  <si>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</si>
  <si>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</si>
  <si>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</si>
  <si>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</si>
  <si>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</si>
  <si>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</si>
  <si>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</si>
  <si>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</si>
  <si>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</si>
  <si>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</si>
  <si>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</si>
  <si>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</si>
  <si>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</si>
  <si>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</si>
  <si>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</si>
  <si>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</si>
  <si>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</si>
  <si>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</si>
  <si>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</si>
  <si>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</si>
  <si>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</si>
  <si>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</si>
  <si>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</si>
  <si>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</si>
  <si>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</si>
  <si>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</si>
  <si>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</si>
  <si>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</si>
  <si>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</si>
  <si>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</si>
  <si>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</si>
  <si>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</si>
  <si>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</si>
  <si>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</si>
  <si>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</si>
  <si>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</si>
  <si>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</si>
  <si>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</si>
  <si>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</si>
  <si>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</si>
  <si>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</si>
  <si>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</si>
  <si>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</si>
  <si>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</si>
  <si>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</si>
  <si>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</si>
  <si>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</si>
  <si>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</si>
  <si>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</si>
  <si>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</si>
  <si>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</si>
  <si>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</si>
  <si>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</si>
  <si>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</si>
  <si>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</si>
  <si>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</si>
  <si>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</si>
  <si>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</si>
  <si>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</si>
  <si>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</si>
  <si>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</si>
  <si>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</si>
  <si>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</si>
  <si>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</si>
  <si>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</si>
  <si>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</si>
  <si>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</si>
  <si>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</si>
  <si>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</si>
  <si>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</si>
  <si>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</si>
  <si>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</si>
  <si>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</si>
  <si>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</si>
  <si>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</si>
  <si>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</si>
  <si>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</si>
  <si>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</si>
  <si>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</si>
  <si>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</si>
  <si>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</si>
  <si>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</si>
  <si>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</si>
  <si>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</si>
  <si>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</si>
  <si>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</si>
  <si>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</si>
  <si>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</si>
  <si>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</si>
  <si>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</si>
  <si>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</si>
  <si>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</si>
  <si>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</si>
  <si>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</si>
  <si>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</si>
  <si>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</si>
  <si>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</si>
  <si>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</si>
  <si>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</si>
  <si>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</si>
  <si>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</si>
  <si>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</si>
  <si>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</si>
  <si>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</si>
  <si>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</si>
  <si>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</si>
  <si>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</si>
  <si>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</si>
  <si>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</si>
  <si>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</si>
  <si>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</si>
  <si>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</si>
  <si>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</si>
  <si>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</si>
  <si>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</si>
  <si>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</si>
  <si>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</si>
  <si>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</si>
  <si>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</si>
  <si>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</si>
  <si>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</si>
  <si>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</si>
  <si>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</si>
  <si>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</si>
  <si>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</si>
  <si>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</si>
  <si>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</si>
  <si>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</si>
  <si>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</si>
  <si>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</si>
  <si>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</si>
  <si>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</si>
  <si>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</si>
  <si>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</si>
  <si>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</si>
  <si>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</si>
  <si>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</si>
  <si>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</si>
  <si>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</si>
  <si>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</si>
  <si>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</si>
  <si>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</si>
  <si>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</si>
  <si>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</si>
  <si>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</si>
  <si>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</si>
  <si>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</si>
  <si>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</si>
  <si>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</si>
  <si>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</si>
  <si>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</si>
  <si>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</si>
  <si>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</si>
  <si>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</si>
  <si>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</si>
  <si>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</si>
  <si>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</si>
  <si>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</si>
  <si>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</si>
  <si>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</si>
  <si>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</si>
  <si>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</si>
  <si>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</si>
  <si>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</si>
  <si>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</si>
  <si>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</si>
  <si>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</si>
  <si>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</si>
  <si>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</si>
  <si>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</si>
  <si>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</si>
  <si>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</si>
  <si>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</si>
  <si>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</si>
  <si>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</si>
  <si>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</si>
  <si>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</si>
  <si>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</si>
  <si>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</si>
  <si>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</si>
  <si>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</si>
  <si>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</si>
  <si>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</si>
  <si>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</si>
  <si>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</si>
  <si>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</si>
  <si>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</si>
  <si>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</si>
  <si>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</si>
  <si>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</si>
  <si>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</si>
  <si>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</si>
  <si>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</si>
  <si>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</si>
  <si>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</si>
  <si>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</si>
  <si>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</si>
  <si>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</si>
  <si>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</si>
  <si>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</si>
  <si>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</si>
  <si>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</si>
  <si>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</si>
  <si>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</si>
  <si>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</si>
  <si>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</si>
  <si>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</si>
  <si>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</si>
  <si>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</si>
  <si>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</si>
  <si>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</si>
  <si>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</si>
  <si>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</si>
  <si>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</si>
  <si>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</si>
  <si>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</si>
  <si>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</si>
  <si>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</si>
  <si>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</si>
  <si>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</si>
  <si>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</si>
  <si>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</si>
  <si>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</si>
  <si>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</si>
  <si>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</si>
  <si>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</si>
  <si>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</si>
  <si>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</si>
  <si>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</si>
  <si>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</si>
  <si>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</si>
  <si>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</si>
  <si>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</si>
  <si>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</si>
  <si>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</si>
  <si>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</si>
  <si>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</si>
  <si>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</si>
  <si>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</si>
  <si>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</si>
  <si>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</si>
  <si>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</si>
  <si>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</si>
  <si>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</si>
  <si>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</si>
  <si>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</si>
  <si>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</si>
  <si>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</si>
  <si>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</si>
  <si>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</si>
  <si>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</si>
  <si>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</si>
  <si>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</si>
  <si>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</si>
  <si>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</si>
  <si>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</si>
  <si>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</si>
  <si>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</si>
  <si>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</si>
  <si>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</si>
  <si>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</si>
  <si>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</si>
  <si>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</si>
  <si>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</si>
  <si>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</si>
  <si>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</si>
  <si>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</si>
  <si>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</si>
  <si>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</si>
  <si>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</si>
  <si>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</si>
  <si>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</si>
  <si>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</si>
  <si>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</si>
  <si>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</si>
  <si>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</si>
  <si>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</si>
  <si>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</si>
  <si>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</si>
  <si>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</si>
  <si>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</si>
  <si>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</si>
  <si>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</si>
  <si>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</si>
  <si>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</si>
  <si>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</si>
  <si>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</si>
  <si>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</si>
  <si>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</si>
  <si>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</si>
  <si>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</si>
  <si>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</si>
  <si>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</si>
  <si>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</si>
  <si>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</si>
  <si>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</si>
  <si>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</si>
  <si>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</si>
  <si>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</si>
  <si>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</si>
  <si>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</si>
  <si>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</si>
  <si>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</si>
  <si>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</si>
  <si>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</si>
  <si>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</si>
  <si>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</si>
  <si>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</si>
  <si>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</si>
  <si>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</si>
  <si>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</si>
  <si>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</si>
  <si>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</si>
  <si>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</si>
  <si>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</si>
  <si>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</si>
  <si>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</si>
  <si>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</si>
  <si>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</si>
  <si>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</si>
  <si>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</si>
  <si>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</si>
  <si>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</si>
  <si>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</si>
  <si>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</si>
  <si>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</si>
  <si>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</si>
  <si>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</si>
  <si>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</si>
  <si>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</si>
  <si>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</si>
  <si>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</si>
  <si>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</si>
  <si>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</si>
  <si>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</si>
  <si>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</si>
  <si>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</si>
  <si>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</si>
  <si>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</si>
  <si>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</si>
  <si>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</si>
  <si>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</si>
  <si>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</si>
  <si>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</si>
  <si>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</si>
  <si>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</si>
  <si>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</si>
  <si>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</si>
  <si>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</si>
  <si>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</si>
  <si>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</si>
  <si>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</si>
  <si>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</si>
  <si>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</si>
  <si>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</si>
  <si>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</si>
  <si>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</si>
  <si>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</si>
  <si>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</si>
  <si>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</si>
  <si>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</si>
  <si>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</si>
  <si>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</si>
  <si>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</si>
  <si>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</si>
  <si>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</si>
  <si>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</si>
  <si>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</si>
  <si>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</si>
  <si>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</si>
  <si>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</si>
  <si>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</si>
  <si>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</si>
  <si>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</si>
  <si>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</si>
  <si>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</si>
  <si>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</si>
  <si>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</si>
  <si>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</si>
  <si>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</si>
  <si>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</si>
  <si>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</si>
  <si>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</si>
  <si>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</si>
  <si>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</si>
  <si>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</si>
  <si>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</si>
  <si>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</si>
  <si>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</si>
  <si>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</si>
  <si>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</si>
  <si>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</si>
  <si>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</si>
  <si>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</si>
  <si>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</si>
  <si>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</si>
  <si>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</si>
  <si>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</si>
  <si>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</si>
  <si>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</si>
  <si>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</si>
  <si>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</si>
  <si>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</si>
  <si>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</si>
  <si>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</si>
  <si>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</si>
  <si>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</si>
  <si>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</si>
  <si>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</si>
  <si>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</si>
  <si>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</si>
  <si>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</si>
  <si>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</si>
  <si>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</si>
  <si>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</si>
  <si>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</si>
  <si>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</si>
  <si>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</si>
  <si>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</si>
  <si>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</si>
  <si>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</si>
  <si>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</si>
  <si>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</si>
  <si>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</si>
  <si>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</si>
  <si>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</si>
  <si>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</si>
  <si>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</si>
  <si>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</si>
  <si>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</si>
  <si>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</si>
  <si>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</si>
  <si>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</si>
  <si>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</si>
  <si>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</si>
  <si>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</si>
  <si>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</si>
  <si>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</si>
  <si>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</si>
  <si>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</si>
  <si>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</si>
  <si>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</si>
  <si>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</si>
  <si>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</si>
  <si>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</si>
  <si>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</si>
  <si>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</si>
  <si>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</si>
  <si>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</si>
  <si>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</si>
  <si>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</si>
  <si>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</si>
  <si>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</si>
  <si>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</si>
  <si>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</si>
  <si>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</si>
  <si>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</si>
  <si>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</si>
  <si>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</si>
  <si>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</si>
  <si>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</si>
  <si>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</si>
  <si>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</si>
  <si>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</si>
  <si>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</si>
  <si>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</si>
  <si>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</si>
  <si>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</si>
  <si>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</si>
  <si>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</si>
  <si>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</si>
  <si>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</si>
  <si>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</si>
  <si>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</si>
  <si>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</si>
  <si>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</si>
  <si>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</si>
  <si>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</si>
  <si>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</si>
  <si>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</si>
  <si>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</si>
  <si>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</si>
  <si>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</si>
  <si>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</si>
  <si>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</si>
  <si>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</si>
  <si>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</si>
  <si>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</si>
  <si>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</si>
  <si>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</si>
  <si>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</si>
  <si>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</si>
  <si>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</si>
  <si>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</si>
  <si>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</si>
  <si>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</si>
  <si>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</si>
  <si>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</si>
  <si>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</si>
  <si>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</si>
  <si>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</si>
  <si>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</si>
  <si>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</si>
  <si>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</si>
  <si>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</si>
  <si>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</si>
  <si>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</si>
  <si>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</si>
  <si>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</si>
  <si>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</si>
  <si>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</si>
  <si>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</si>
  <si>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</si>
  <si>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</si>
  <si>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</si>
  <si>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</si>
  <si>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</si>
  <si>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</si>
  <si>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</si>
  <si>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</si>
  <si>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</si>
  <si>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</si>
  <si>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</si>
  <si>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</si>
  <si>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</si>
  <si>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</si>
  <si>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</si>
  <si>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</si>
  <si>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</si>
  <si>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</si>
  <si>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</si>
  <si>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</si>
  <si>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</si>
  <si>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</si>
  <si>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</si>
  <si>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</si>
  <si>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</si>
  <si>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</si>
  <si>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</si>
  <si>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</si>
  <si>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</si>
  <si>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</si>
  <si>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</si>
  <si>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</si>
  <si>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</si>
  <si>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</si>
  <si>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</si>
  <si>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</si>
  <si>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</si>
  <si>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</si>
  <si>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</si>
  <si>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</si>
  <si>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</si>
  <si>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</si>
  <si>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</si>
  <si>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</si>
  <si>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</si>
  <si>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</si>
  <si>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</si>
  <si>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</si>
  <si>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</si>
  <si>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</si>
  <si>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</si>
  <si>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</si>
  <si>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</si>
  <si>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</si>
  <si>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</si>
  <si>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</si>
  <si>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</si>
  <si>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</si>
  <si>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</si>
  <si>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</si>
  <si>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</si>
  <si>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</si>
  <si>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</si>
  <si>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</si>
  <si>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</si>
  <si>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</si>
  <si>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</si>
  <si>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</si>
  <si>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</si>
  <si>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</si>
  <si>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</si>
  <si>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</si>
  <si>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</si>
  <si>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</si>
  <si>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</si>
  <si>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</si>
  <si>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</si>
  <si>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</si>
  <si>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</si>
  <si>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</si>
  <si>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</si>
  <si>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</si>
  <si>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</si>
  <si>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</si>
  <si>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</si>
  <si>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</si>
  <si>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</si>
  <si>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</si>
  <si>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</si>
  <si>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</si>
  <si>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</si>
  <si>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</si>
  <si>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</si>
  <si>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</si>
  <si>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</si>
  <si>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</si>
  <si>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</si>
  <si>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</si>
  <si>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</si>
  <si>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</si>
  <si>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</si>
  <si>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</si>
  <si>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</si>
  <si>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</si>
  <si>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</si>
  <si>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</si>
  <si>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</si>
  <si>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</si>
  <si>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</si>
  <si>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</si>
  <si>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</si>
  <si>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</si>
  <si>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</si>
  <si>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</si>
  <si>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</si>
  <si>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</si>
  <si>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</si>
  <si>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</si>
  <si>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</si>
  <si>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</si>
  <si>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</si>
  <si>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</si>
  <si>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</si>
  <si>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</si>
  <si>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</si>
  <si>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</si>
  <si>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</si>
  <si>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</si>
  <si>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</si>
  <si>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</si>
  <si>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</si>
  <si>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</si>
  <si>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</si>
  <si>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</si>
  <si>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</si>
  <si>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</si>
  <si>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</si>
  <si>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</si>
  <si>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</si>
  <si>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</si>
  <si>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</si>
  <si>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</si>
  <si>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</si>
  <si>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</si>
  <si>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</si>
  <si>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</si>
  <si>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</si>
  <si>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</si>
  <si>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</si>
  <si>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</si>
  <si>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</si>
  <si>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</si>
  <si>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</si>
  <si>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</si>
  <si>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</si>
  <si>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</si>
  <si>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</si>
  <si>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</si>
  <si>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</si>
  <si>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</si>
  <si>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</si>
  <si>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</si>
  <si>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</si>
  <si>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</si>
  <si>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</si>
  <si>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</si>
  <si>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</si>
  <si>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</si>
  <si>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</si>
  <si>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</si>
  <si>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</si>
  <si>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</si>
  <si>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</si>
  <si>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</si>
  <si>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</si>
  <si>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</si>
  <si>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</si>
  <si>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</si>
  <si>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</si>
  <si>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</si>
  <si>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</si>
  <si>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</si>
  <si>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</si>
  <si>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</si>
  <si>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</si>
  <si>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</si>
  <si>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</si>
  <si>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</si>
  <si>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</si>
  <si>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</si>
  <si>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</si>
  <si>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</si>
  <si>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</si>
  <si>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</si>
  <si>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</si>
  <si>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</si>
  <si>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</si>
  <si>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</si>
  <si>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</si>
  <si>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</si>
  <si>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</si>
  <si>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</si>
  <si>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</si>
  <si>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</si>
  <si>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</si>
  <si>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</si>
  <si>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</si>
  <si>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</si>
  <si>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</si>
  <si>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</si>
  <si>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</si>
  <si>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</si>
  <si>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</si>
  <si>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</si>
  <si>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</si>
  <si>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</si>
  <si>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</si>
  <si>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</si>
  <si>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</si>
  <si>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</si>
  <si>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</si>
  <si>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</si>
  <si>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</si>
  <si>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</si>
  <si>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</si>
  <si>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</si>
  <si>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</si>
  <si>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</si>
  <si>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</si>
  <si>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</si>
  <si>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</si>
  <si>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</si>
  <si>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</si>
  <si>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</si>
  <si>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</si>
  <si>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</si>
  <si>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</si>
  <si>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</si>
  <si>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</si>
  <si>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</si>
  <si>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</si>
  <si>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</si>
  <si>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</si>
  <si>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</si>
  <si>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</si>
  <si>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</si>
  <si>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</si>
  <si>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</si>
  <si>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</si>
  <si>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</si>
  <si>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</si>
  <si>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</si>
  <si>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</si>
  <si>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</si>
  <si>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</si>
  <si>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</si>
  <si>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</si>
  <si>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</si>
  <si>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</si>
  <si>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</si>
  <si>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</si>
  <si>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</si>
  <si>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</si>
  <si>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</si>
  <si>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</si>
  <si>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</si>
  <si>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</si>
  <si>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</si>
  <si>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</si>
  <si>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</si>
  <si>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</si>
  <si>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</si>
  <si>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</si>
  <si>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</si>
  <si>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</si>
  <si>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</si>
  <si>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</si>
  <si>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</si>
  <si>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</si>
  <si>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</si>
  <si>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</si>
  <si>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</si>
  <si>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</si>
  <si>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</si>
  <si>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</si>
  <si>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</si>
  <si>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</si>
  <si>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</si>
  <si>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</si>
  <si>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</si>
  <si>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</si>
  <si>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</si>
  <si>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</si>
  <si>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</si>
  <si>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</si>
  <si>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</si>
  <si>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</si>
  <si>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</si>
  <si>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</si>
  <si>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</si>
  <si>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</si>
  <si>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</si>
  <si>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</si>
  <si>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</si>
  <si>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</si>
  <si>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</si>
  <si>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</si>
  <si>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</si>
  <si>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</si>
  <si>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</si>
  <si>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</si>
  <si>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</si>
  <si>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</si>
  <si>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</si>
  <si>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</si>
  <si>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</si>
  <si>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</si>
  <si>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</si>
  <si>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</si>
  <si>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</si>
  <si>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</si>
  <si>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</si>
  <si>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</si>
  <si>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</si>
  <si>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</si>
  <si>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</si>
  <si>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</si>
  <si>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</si>
  <si>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</si>
  <si>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</si>
  <si>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</si>
  <si>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</si>
  <si>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</si>
  <si>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</si>
  <si>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</si>
  <si>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</si>
  <si>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</si>
  <si>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</si>
  <si>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</si>
  <si>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</si>
  <si>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</si>
  <si>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</si>
  <si>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</si>
  <si>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</si>
  <si>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</si>
  <si>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</si>
  <si>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</si>
  <si>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</si>
  <si>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</si>
  <si>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</si>
  <si>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</si>
  <si>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</si>
  <si>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</si>
  <si>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</si>
  <si>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</si>
  <si>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</si>
  <si>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</si>
  <si>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</si>
  <si>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</si>
  <si>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</si>
  <si>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</si>
  <si>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</si>
  <si>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</si>
  <si>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</si>
  <si>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</si>
  <si>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</si>
  <si>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</si>
  <si>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</si>
  <si>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</si>
  <si>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</si>
  <si>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</si>
  <si>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</si>
  <si>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</si>
  <si>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</si>
  <si>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</si>
  <si>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</si>
  <si>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</si>
  <si>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</si>
  <si>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</si>
  <si>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</si>
  <si>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</si>
  <si>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</si>
  <si>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</si>
  <si>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</si>
  <si>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</si>
  <si>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</si>
  <si>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</si>
  <si>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</si>
  <si>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</si>
  <si>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</si>
  <si>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</si>
  <si>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</si>
  <si>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</si>
  <si>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</si>
  <si>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</si>
  <si>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</si>
  <si>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</si>
  <si>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</si>
  <si>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</si>
  <si>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</si>
  <si>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</si>
  <si>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</si>
  <si>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</si>
  <si>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</si>
  <si>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</si>
  <si>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</si>
  <si>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</si>
  <si>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</si>
  <si>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</si>
  <si>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</si>
  <si>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</si>
  <si>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</si>
  <si>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</si>
  <si>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</si>
  <si>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</si>
  <si>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</si>
  <si>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</si>
  <si>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</si>
  <si>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</si>
  <si>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</si>
  <si>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</si>
  <si>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</si>
  <si>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</si>
  <si>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</si>
  <si>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</si>
  <si>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</si>
  <si>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</si>
  <si>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</si>
  <si>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</si>
  <si>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</si>
  <si>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</si>
  <si>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</si>
  <si>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</si>
  <si>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</si>
  <si>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</si>
  <si>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</si>
  <si>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</si>
  <si>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</si>
  <si>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</si>
  <si>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</si>
  <si>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</si>
  <si>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</si>
  <si>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</si>
  <si>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</si>
  <si>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</si>
  <si>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</si>
  <si>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</si>
  <si>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</si>
  <si>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</si>
  <si>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</si>
  <si>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</si>
  <si>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</si>
  <si>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</si>
  <si>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</si>
  <si>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</si>
  <si>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</si>
  <si>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</si>
  <si>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</si>
  <si>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</si>
  <si>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</si>
  <si>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</si>
  <si>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</si>
  <si>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</si>
  <si>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</si>
  <si>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</si>
  <si>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</si>
  <si>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</si>
  <si>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</si>
  <si>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</si>
  <si>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</si>
  <si>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</si>
  <si>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</si>
  <si>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</si>
  <si>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</si>
  <si>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</si>
  <si>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</si>
  <si>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</si>
  <si>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</si>
  <si>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</si>
  <si>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</si>
  <si>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</si>
  <si>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</si>
  <si>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</si>
  <si>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</si>
  <si>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</si>
  <si>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</si>
  <si>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</si>
  <si>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</si>
  <si>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</si>
  <si>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</si>
  <si>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</si>
  <si>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</si>
  <si>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</si>
  <si>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</si>
  <si>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</si>
  <si>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</si>
  <si>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</si>
  <si>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</si>
  <si>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</si>
  <si>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</si>
  <si>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</si>
  <si>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</si>
  <si>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</si>
  <si>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</si>
  <si>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</si>
  <si>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</si>
  <si>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</si>
  <si>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</si>
  <si>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</si>
  <si>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</si>
  <si>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</si>
  <si>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</si>
  <si>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</si>
  <si>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</si>
  <si>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</si>
  <si>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</si>
  <si>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</si>
  <si>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</si>
  <si>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</si>
  <si>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</si>
  <si>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</si>
  <si>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</si>
  <si>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</si>
  <si>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</si>
  <si>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</si>
  <si>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</si>
  <si>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</si>
  <si>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</si>
  <si>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</si>
  <si>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</si>
  <si>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</si>
  <si>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</si>
  <si>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</si>
  <si>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</si>
  <si>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</si>
  <si>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</si>
  <si>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</si>
  <si>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</si>
  <si>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</si>
  <si>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</si>
  <si>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</si>
  <si>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</si>
  <si>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</si>
  <si>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</si>
  <si>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</si>
  <si>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</si>
  <si>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</si>
  <si>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</si>
  <si>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</si>
  <si>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</si>
  <si>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</si>
  <si>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</si>
  <si>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</si>
  <si>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</si>
  <si>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</si>
  <si>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</si>
  <si>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</si>
  <si>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</si>
  <si>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</si>
  <si>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</si>
  <si>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</si>
  <si>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</si>
  <si>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</si>
  <si>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</si>
  <si>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</si>
  <si>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</si>
  <si>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</si>
  <si>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</si>
  <si>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</si>
  <si>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</si>
  <si>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</si>
  <si>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</si>
  <si>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</si>
  <si>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</si>
  <si>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</si>
  <si>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</si>
  <si>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</si>
  <si>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</si>
  <si>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</si>
  <si>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</si>
  <si>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</si>
  <si>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</si>
  <si>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</si>
  <si>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</si>
  <si>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</si>
  <si>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</si>
  <si>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</si>
  <si>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</si>
  <si>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</si>
  <si>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</si>
  <si>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</si>
  <si>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</si>
  <si>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</si>
  <si>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</si>
  <si>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</si>
  <si>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</si>
  <si>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</si>
  <si>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</si>
  <si>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</si>
  <si>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</si>
  <si>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</si>
  <si>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</si>
  <si>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</si>
  <si>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</si>
  <si>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</si>
  <si>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</si>
  <si>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</si>
  <si>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</si>
  <si>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</si>
  <si>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</si>
  <si>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</si>
  <si>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</si>
  <si>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</si>
  <si>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</si>
  <si>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</si>
  <si>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</si>
  <si>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</si>
  <si>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</si>
  <si>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</si>
  <si>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</si>
  <si>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</si>
  <si>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</si>
  <si>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</si>
  <si>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</si>
  <si>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</si>
  <si>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</si>
  <si>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</si>
  <si>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</si>
  <si>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</si>
  <si>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</si>
  <si>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</si>
  <si>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</si>
  <si>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</si>
  <si>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</si>
  <si>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</si>
  <si>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</si>
  <si>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</si>
  <si>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</si>
  <si>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</si>
  <si>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</si>
  <si>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</si>
  <si>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</si>
  <si>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</si>
  <si>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</si>
  <si>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</si>
  <si>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</si>
  <si>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</si>
  <si>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</si>
  <si>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</si>
  <si>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</si>
  <si>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</si>
  <si>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</si>
  <si>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</si>
  <si>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</si>
  <si>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</si>
  <si>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</si>
  <si>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</si>
  <si>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</si>
  <si>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</si>
  <si>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</si>
  <si>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</si>
  <si>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</si>
  <si>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</si>
  <si>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</si>
  <si>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</si>
  <si>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</si>
  <si>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</si>
  <si>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</si>
  <si>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</si>
  <si>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</si>
  <si>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</si>
  <si>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</si>
  <si>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</si>
  <si>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</si>
  <si>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</si>
  <si>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</si>
  <si>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</si>
  <si>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</si>
  <si>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</si>
  <si>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</si>
  <si>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</si>
  <si>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</si>
  <si>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</si>
  <si>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</si>
  <si>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</si>
  <si>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</si>
  <si>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</si>
  <si>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</si>
  <si>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</si>
  <si>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</si>
  <si>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</si>
  <si>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</si>
  <si>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</si>
  <si>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</si>
  <si>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</si>
  <si>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</si>
  <si>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</si>
  <si>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</si>
  <si>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</si>
  <si>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</si>
  <si>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</si>
  <si>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</si>
  <si>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</si>
  <si>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</si>
  <si>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</si>
  <si>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</si>
  <si>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</si>
  <si>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</si>
  <si>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</si>
  <si>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</si>
  <si>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</si>
  <si>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</si>
  <si>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</si>
  <si>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</si>
  <si>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</si>
  <si>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</si>
  <si>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</si>
  <si>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</si>
  <si>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</si>
  <si>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</si>
  <si>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</si>
  <si>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</si>
  <si>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</si>
  <si>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</si>
  <si>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</si>
  <si>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</si>
  <si>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</si>
  <si>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</si>
  <si>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</si>
  <si>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</si>
  <si>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</si>
  <si>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</si>
  <si>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</si>
  <si>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</si>
  <si>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</si>
  <si>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</si>
  <si>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</si>
  <si>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</si>
  <si>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</si>
  <si>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</si>
  <si>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</si>
  <si>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</si>
  <si>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</si>
  <si>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</si>
  <si>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</si>
  <si>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</si>
  <si>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</si>
  <si>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</si>
  <si>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</si>
  <si>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</si>
  <si>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</si>
  <si>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</si>
  <si>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</si>
  <si>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</si>
  <si>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</si>
  <si>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</si>
  <si>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</si>
  <si>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</si>
  <si>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</si>
  <si>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</si>
  <si>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</si>
  <si>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</si>
  <si>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</si>
  <si>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</si>
  <si>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</si>
  <si>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</si>
  <si>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</si>
  <si>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</si>
  <si>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</si>
  <si>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</si>
  <si>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</si>
  <si>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</si>
  <si>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</si>
  <si>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</si>
  <si>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</si>
  <si>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</si>
  <si>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</si>
  <si>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</si>
  <si>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</si>
  <si>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</si>
  <si>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</si>
  <si>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</si>
  <si>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</si>
  <si>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</si>
  <si>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</si>
  <si>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</si>
  <si>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</si>
  <si>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</si>
  <si>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</si>
  <si>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</si>
  <si>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</si>
  <si>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</si>
  <si>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</si>
  <si>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</si>
  <si>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</si>
  <si>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</si>
  <si>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</si>
  <si>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</si>
  <si>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</si>
  <si>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</si>
  <si>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</si>
  <si>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</si>
  <si>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</si>
  <si>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</si>
  <si>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</si>
  <si>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</si>
  <si>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</si>
  <si>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</si>
  <si>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</si>
  <si>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</si>
  <si>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</si>
  <si>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</si>
  <si>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</si>
  <si>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</si>
  <si>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</si>
  <si>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</si>
  <si>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</si>
  <si>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</si>
  <si>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</si>
  <si>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</si>
  <si>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</si>
  <si>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</si>
  <si>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</si>
  <si>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</si>
  <si>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</si>
  <si>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</si>
  <si>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</si>
  <si>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</si>
  <si>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</si>
  <si>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</si>
  <si>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</si>
  <si>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</si>
  <si>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</si>
  <si>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</si>
  <si>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</si>
  <si>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</si>
  <si>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</si>
  <si>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</si>
  <si>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</si>
  <si>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</si>
  <si>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</si>
  <si>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</si>
  <si>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</si>
  <si>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</si>
  <si>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</si>
  <si>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</si>
  <si>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</si>
  <si>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</si>
  <si>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</si>
  <si>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</si>
  <si>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</si>
  <si>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</si>
  <si>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</si>
  <si>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</si>
  <si>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</si>
  <si>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</si>
  <si>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</si>
  <si>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</si>
  <si>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</si>
  <si>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</si>
  <si>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</si>
  <si>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</si>
  <si>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</si>
  <si>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</si>
  <si>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</si>
  <si>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</si>
  <si>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</si>
  <si>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</si>
  <si>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</si>
  <si>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</si>
  <si>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</si>
  <si>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</si>
  <si>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</si>
  <si>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</si>
  <si>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</si>
  <si>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</si>
  <si>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</si>
  <si>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</si>
  <si>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</si>
  <si>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</si>
  <si>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</si>
  <si>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</si>
  <si>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</si>
  <si>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</si>
  <si>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</si>
  <si>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</si>
  <si>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</si>
  <si>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</si>
  <si>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</si>
  <si>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</si>
  <si>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</si>
  <si>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</si>
  <si>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</si>
  <si>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</si>
  <si>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</si>
  <si>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</si>
  <si>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</si>
  <si>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</si>
  <si>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</si>
  <si>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</si>
  <si>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</si>
  <si>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</si>
  <si>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</si>
  <si>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</si>
  <si>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</si>
  <si>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</si>
  <si>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</si>
  <si>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</si>
  <si>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</si>
  <si>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</si>
  <si>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</si>
  <si>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</si>
  <si>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</si>
  <si>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</si>
  <si>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</si>
  <si>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</si>
  <si>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</si>
  <si>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</si>
  <si>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</si>
  <si>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</si>
  <si>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</si>
  <si>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</si>
  <si>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</si>
  <si>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</si>
  <si>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</si>
  <si>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</si>
  <si>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</si>
  <si>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</si>
  <si>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</si>
  <si>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</si>
  <si>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</si>
  <si>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</si>
  <si>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</si>
  <si>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</si>
  <si>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</si>
  <si>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</si>
  <si>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</si>
  <si>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</si>
  <si>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</si>
  <si>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</si>
  <si>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</si>
  <si>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</si>
  <si>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</si>
  <si>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</si>
  <si>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</si>
  <si>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</si>
  <si>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</si>
  <si>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</si>
  <si>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</si>
  <si>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</si>
  <si>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</si>
  <si>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</si>
  <si>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</si>
  <si>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</si>
  <si>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</si>
  <si>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</si>
  <si>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</si>
  <si>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</si>
  <si>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</si>
  <si>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</si>
  <si>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</si>
  <si>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</si>
  <si>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</si>
  <si>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</si>
  <si>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</si>
  <si>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</si>
  <si>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</si>
  <si>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</si>
  <si>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</si>
  <si>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</si>
  <si>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</si>
  <si>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</si>
  <si>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</si>
  <si>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</si>
  <si>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</si>
  <si>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</si>
  <si>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</si>
  <si>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</si>
  <si>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</si>
  <si>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</si>
  <si>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</si>
  <si>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</si>
  <si>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</si>
  <si>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</si>
  <si>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</si>
  <si>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</si>
  <si>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</si>
  <si>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</si>
  <si>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</si>
  <si>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</si>
  <si>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</si>
  <si>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</si>
  <si>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</si>
  <si>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</si>
  <si>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</si>
  <si>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</si>
  <si>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</si>
  <si>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</si>
  <si>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</si>
  <si>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</si>
  <si>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</si>
  <si>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</si>
  <si>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</si>
  <si>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</si>
  <si>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</si>
  <si>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</si>
  <si>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</si>
  <si>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</si>
  <si>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</si>
  <si>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</si>
  <si>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</si>
  <si>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</si>
  <si>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</si>
  <si>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</si>
  <si>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</si>
  <si>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</si>
  <si>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</si>
  <si>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</si>
  <si>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</si>
  <si>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</si>
  <si>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</si>
  <si>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</si>
  <si>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</si>
  <si>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</si>
  <si>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</si>
  <si>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</si>
  <si>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</si>
  <si>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</si>
  <si>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</si>
  <si>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</si>
  <si>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</si>
  <si>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</si>
  <si>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</si>
  <si>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</si>
  <si>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</si>
  <si>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</si>
  <si>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</si>
  <si>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</si>
  <si>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</si>
  <si>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</si>
  <si>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</si>
  <si>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</si>
  <si>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</si>
  <si>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</si>
  <si>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</si>
  <si>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</si>
  <si>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</si>
  <si>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</si>
  <si>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</si>
  <si>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</si>
  <si>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</si>
  <si>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</si>
  <si>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</si>
  <si>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</si>
  <si>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</si>
  <si>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</si>
  <si>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</si>
  <si>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</si>
  <si>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</si>
  <si>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</si>
  <si>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</si>
  <si>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</si>
  <si>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</si>
  <si>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</si>
  <si>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</si>
  <si>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</si>
  <si>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</si>
  <si>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</si>
  <si>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</si>
  <si>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</si>
  <si>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</si>
  <si>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</si>
  <si>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</si>
  <si>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</si>
  <si>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</si>
  <si>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</si>
  <si>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</si>
  <si>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</si>
  <si>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</si>
  <si>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</si>
  <si>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</si>
  <si>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</si>
  <si>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</si>
  <si>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</si>
  <si>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</si>
  <si>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</si>
  <si>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</si>
  <si>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</si>
  <si>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</si>
  <si>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</si>
  <si>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</si>
  <si>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</si>
  <si>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</si>
  <si>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</si>
  <si>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</si>
  <si>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</si>
  <si>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</si>
  <si>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</si>
  <si>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</si>
  <si>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</si>
  <si>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</si>
  <si>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</si>
  <si>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</si>
  <si>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</si>
  <si>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</si>
  <si>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</si>
  <si>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</si>
  <si>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</si>
  <si>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</si>
  <si>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</si>
  <si>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</si>
  <si>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</si>
  <si>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</si>
  <si>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</si>
  <si>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</si>
  <si>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</si>
  <si>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</si>
  <si>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</si>
  <si>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</si>
  <si>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</si>
  <si>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</si>
  <si>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</si>
  <si>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</si>
  <si>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</si>
  <si>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</si>
  <si>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</si>
  <si>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</si>
  <si>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</si>
  <si>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</si>
  <si>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</si>
  <si>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</si>
  <si>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</si>
  <si>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</si>
  <si>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</si>
  <si>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</si>
  <si>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</si>
  <si>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</si>
  <si>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</si>
  <si>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</si>
  <si>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</si>
  <si>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</si>
  <si>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</si>
  <si>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</si>
  <si>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</si>
  <si>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</si>
  <si>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</si>
  <si>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</si>
  <si>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</si>
  <si>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</si>
  <si>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</si>
  <si>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</si>
  <si>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</si>
  <si>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</si>
  <si>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</si>
  <si>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</si>
  <si>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</si>
  <si>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</si>
  <si>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</si>
  <si>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</si>
  <si>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</si>
  <si>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</si>
  <si>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</si>
  <si>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</si>
  <si>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</si>
  <si>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</si>
  <si>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</si>
  <si>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</si>
  <si>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</si>
  <si>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</si>
  <si>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</si>
  <si>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</si>
  <si>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</si>
  <si>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</si>
  <si>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</si>
  <si>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</si>
  <si>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</si>
  <si>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</si>
  <si>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</si>
  <si>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</si>
  <si>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</si>
  <si>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</si>
  <si>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</si>
  <si>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</si>
  <si>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</si>
  <si>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</si>
  <si>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</si>
  <si>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</si>
  <si>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</si>
  <si>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</si>
  <si>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</si>
  <si>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</si>
  <si>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</si>
  <si>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</si>
  <si>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</si>
  <si>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</si>
  <si>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</si>
  <si>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</si>
  <si>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</si>
  <si>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</si>
  <si>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</si>
  <si>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</si>
  <si>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</si>
  <si>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</si>
  <si>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</si>
  <si>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</si>
  <si>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</si>
  <si>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</si>
  <si>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</si>
  <si>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</si>
  <si>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</si>
  <si>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</si>
  <si>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</si>
  <si>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</si>
  <si>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</si>
  <si>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</si>
  <si>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</si>
  <si>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</si>
  <si>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</si>
  <si>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</si>
  <si>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</si>
  <si>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</si>
  <si>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</si>
  <si>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</si>
  <si>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</si>
  <si>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</si>
  <si>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</si>
  <si>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</si>
  <si>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</si>
  <si>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</si>
  <si>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</si>
  <si>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</si>
  <si>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</si>
  <si>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</si>
  <si>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</si>
  <si>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</si>
  <si>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</si>
  <si>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</si>
  <si>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</si>
  <si>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</si>
  <si>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</si>
  <si>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</si>
  <si>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</si>
  <si>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</si>
  <si>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</si>
  <si>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</si>
  <si>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</si>
  <si>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</si>
  <si>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</si>
  <si>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</si>
  <si>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</si>
  <si>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</si>
  <si>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</si>
  <si>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</si>
  <si>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</si>
  <si>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</si>
  <si>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</si>
  <si>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</si>
  <si>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</si>
  <si>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</si>
  <si>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</si>
  <si>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</si>
  <si>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</si>
  <si>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</si>
  <si>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</si>
  <si>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</si>
  <si>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</si>
  <si>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</si>
  <si>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</si>
  <si>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</si>
  <si>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</si>
  <si>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</si>
  <si>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</si>
  <si>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</si>
  <si>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</si>
  <si>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</si>
  <si>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</si>
  <si>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</si>
  <si>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</si>
  <si>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</si>
  <si>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</si>
  <si>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</si>
  <si>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</si>
  <si>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</si>
  <si>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</si>
  <si>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</si>
  <si>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</si>
  <si>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</si>
  <si>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</si>
  <si>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</si>
  <si>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</si>
  <si>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</si>
  <si>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</si>
  <si>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</si>
  <si>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</si>
  <si>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</si>
  <si>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</si>
  <si>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</si>
  <si>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</si>
  <si>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</si>
  <si>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</si>
  <si>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</si>
  <si>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</si>
  <si>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</si>
  <si>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</si>
  <si>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</si>
  <si>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</si>
  <si>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</si>
  <si>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</si>
  <si>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</si>
  <si>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</si>
  <si>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</si>
  <si>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</si>
  <si>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</si>
  <si>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</si>
  <si>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</si>
  <si>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</si>
  <si>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</si>
  <si>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</si>
  <si>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</si>
  <si>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</si>
  <si>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</si>
  <si>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</si>
  <si>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</si>
  <si>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</si>
  <si>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</si>
  <si>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</si>
  <si>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</si>
  <si>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</si>
  <si>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</si>
  <si>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</si>
  <si>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</si>
  <si>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</si>
  <si>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</si>
  <si>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</si>
  <si>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</si>
  <si>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</si>
  <si>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</si>
  <si>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</si>
  <si>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</si>
  <si>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</si>
  <si>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</si>
  <si>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</si>
  <si>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</si>
  <si>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</si>
  <si>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</si>
  <si>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</si>
  <si>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</si>
  <si>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</si>
  <si>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</si>
  <si>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</si>
  <si>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</si>
  <si>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</si>
  <si>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</si>
  <si>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</si>
  <si>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</si>
  <si>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</si>
  <si>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</si>
  <si>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</si>
  <si>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</si>
  <si>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</si>
  <si>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</si>
  <si>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</si>
  <si>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</si>
  <si>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</si>
  <si>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</si>
  <si>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</si>
  <si>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</si>
  <si>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</si>
  <si>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</si>
  <si>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</si>
  <si>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</si>
  <si>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</si>
  <si>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</si>
  <si>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</si>
  <si>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</si>
  <si>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</si>
  <si>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</si>
  <si>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</si>
  <si>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</si>
  <si>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</si>
  <si>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</si>
  <si>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</si>
  <si>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</si>
  <si>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</si>
  <si>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</si>
  <si>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</si>
  <si>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</si>
  <si>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</si>
  <si>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</si>
  <si>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</si>
  <si>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</si>
  <si>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</si>
  <si>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</si>
  <si>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</si>
  <si>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</si>
  <si>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</si>
  <si>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</si>
  <si>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</si>
  <si>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</si>
  <si>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</si>
  <si>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</si>
  <si>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</si>
  <si>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</si>
  <si>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</si>
  <si>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</si>
  <si>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</si>
  <si>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</si>
  <si>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</si>
  <si>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</si>
  <si>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</si>
  <si>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</si>
  <si>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</si>
  <si>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</si>
  <si>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</si>
  <si>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</si>
  <si>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</si>
  <si>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</si>
  <si>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</si>
  <si>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</si>
  <si>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</si>
  <si>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</si>
  <si>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</si>
  <si>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</si>
  <si>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</si>
  <si>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</si>
  <si>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</si>
  <si>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</si>
  <si>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</si>
  <si>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</si>
  <si>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</si>
  <si>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</si>
  <si>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</si>
  <si>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</si>
  <si>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</si>
  <si>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</si>
  <si>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</si>
  <si>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</si>
  <si>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</si>
  <si>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</si>
  <si>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</si>
  <si>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</si>
  <si>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</si>
  <si>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</si>
  <si>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</si>
  <si>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</si>
  <si>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</si>
  <si>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</si>
  <si>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</si>
  <si>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</si>
  <si>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</si>
  <si>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</si>
  <si>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</si>
  <si>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</si>
  <si>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</si>
  <si>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</si>
  <si>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</si>
  <si>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</si>
  <si>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</si>
  <si>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</si>
  <si>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</si>
  <si>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</si>
  <si>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</si>
  <si>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</si>
  <si>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</si>
  <si>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</si>
  <si>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</si>
  <si>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</si>
  <si>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</si>
  <si>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</si>
  <si>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</si>
  <si>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</si>
  <si>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</si>
  <si>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</si>
  <si>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</si>
  <si>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</si>
  <si>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</si>
  <si>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</si>
  <si>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</si>
  <si>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</si>
  <si>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</si>
  <si>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</si>
  <si>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</si>
  <si>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</si>
  <si>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</si>
  <si>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</si>
  <si>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</si>
  <si>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</si>
  <si>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</si>
  <si>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</si>
  <si>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</si>
  <si>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</si>
  <si>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</si>
  <si>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</si>
  <si>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</si>
  <si>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</si>
  <si>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</si>
  <si>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</si>
  <si>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</si>
  <si>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</si>
  <si>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</si>
  <si>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</si>
  <si>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</si>
  <si>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</si>
  <si>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</si>
  <si>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</si>
  <si>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</si>
  <si>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</si>
  <si>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</si>
  <si>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</si>
  <si>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</si>
  <si>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</si>
  <si>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</si>
  <si>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</si>
  <si>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</si>
  <si>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</si>
  <si>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</si>
  <si>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</si>
  <si>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</si>
  <si>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</si>
  <si>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</si>
  <si>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</si>
  <si>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</si>
  <si>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</si>
  <si>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</si>
  <si>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</si>
  <si>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</si>
  <si>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</si>
  <si>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</si>
  <si>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</si>
  <si>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</si>
  <si>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</si>
  <si>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</si>
  <si>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</si>
  <si>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</si>
  <si>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</si>
  <si>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</si>
  <si>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</si>
  <si>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</si>
  <si>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</si>
  <si>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</si>
  <si>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</si>
  <si>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</si>
  <si>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</si>
  <si>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</si>
  <si>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</si>
  <si>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</si>
  <si>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</si>
  <si>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</si>
  <si>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</si>
  <si>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</si>
  <si>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</si>
  <si>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</si>
  <si>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</si>
  <si>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</si>
  <si>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</si>
  <si>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</si>
  <si>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</si>
  <si>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</si>
  <si>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</si>
  <si>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</si>
  <si>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</si>
  <si>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</si>
  <si>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</si>
  <si>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</si>
  <si>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</si>
  <si>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</si>
  <si>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</si>
  <si>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</si>
  <si>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</si>
  <si>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</si>
  <si>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</si>
  <si>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</si>
  <si>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</si>
  <si>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</si>
  <si>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</si>
  <si>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</si>
  <si>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</si>
  <si>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</si>
  <si>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</si>
  <si>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</si>
  <si>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</si>
  <si>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</si>
  <si>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</si>
  <si>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</si>
  <si>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</si>
  <si>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</si>
  <si>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</si>
  <si>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</si>
  <si>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</si>
  <si>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</si>
  <si>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</si>
  <si>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</si>
  <si>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</si>
  <si>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</si>
  <si>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</si>
  <si>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</si>
  <si>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</si>
  <si>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</si>
  <si>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</si>
  <si>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</si>
  <si>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</si>
  <si>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</si>
  <si>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</si>
  <si>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</si>
  <si>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</si>
  <si>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</si>
  <si>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</si>
  <si>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</si>
  <si>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</si>
  <si>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</si>
  <si>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</si>
  <si>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</si>
  <si>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</si>
  <si>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</si>
  <si>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</si>
  <si>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</si>
  <si>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</si>
  <si>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</si>
  <si>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</si>
  <si>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</si>
  <si>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</si>
  <si>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</si>
  <si>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</si>
  <si>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</si>
  <si>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</si>
  <si>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</si>
  <si>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</si>
  <si>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</si>
  <si>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</si>
  <si>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</si>
  <si>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</si>
  <si>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</si>
  <si>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</si>
  <si>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</si>
  <si>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</si>
  <si>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</si>
  <si>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</si>
  <si>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</si>
  <si>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</si>
  <si>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</si>
  <si>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</si>
  <si>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</si>
  <si>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</si>
  <si>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</si>
  <si>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</si>
  <si>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</si>
  <si>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</si>
  <si>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</si>
  <si>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</si>
  <si>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</si>
  <si>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</si>
  <si>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</si>
  <si>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</si>
  <si>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</si>
  <si>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</si>
  <si>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</si>
  <si>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</si>
  <si>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</si>
  <si>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</si>
  <si>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</si>
  <si>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</si>
  <si>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</si>
  <si>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</si>
  <si>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</si>
  <si>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</si>
  <si>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</si>
  <si>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</si>
  <si>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</si>
  <si>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</si>
  <si>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</si>
  <si>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</si>
  <si>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</si>
  <si>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</si>
  <si>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</si>
  <si>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</si>
  <si>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</si>
  <si>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</si>
  <si>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</si>
  <si>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</si>
  <si>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</si>
  <si>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</si>
  <si>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</si>
  <si>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</si>
  <si>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</si>
  <si>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</si>
  <si>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</si>
  <si>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</si>
  <si>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</si>
  <si>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</si>
  <si>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</si>
  <si>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</si>
  <si>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</si>
  <si>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</si>
  <si>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</si>
  <si>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</si>
  <si>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</si>
  <si>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</si>
  <si>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</si>
  <si>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</si>
  <si>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</si>
  <si>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</si>
  <si>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</si>
  <si>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</si>
  <si>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</si>
  <si>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</si>
  <si>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</si>
  <si>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</si>
  <si>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</si>
  <si>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</si>
  <si>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</si>
  <si>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</si>
  <si>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</si>
  <si>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</si>
  <si>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</si>
  <si>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</si>
  <si>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</si>
  <si>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</si>
  <si>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</si>
  <si>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</si>
  <si>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</si>
  <si>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</si>
  <si>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</si>
  <si>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</si>
  <si>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</si>
  <si>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</si>
  <si>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</si>
  <si>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</si>
  <si>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</si>
  <si>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</si>
  <si>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</si>
  <si>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</si>
  <si>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</si>
  <si>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</si>
  <si>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</si>
  <si>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</si>
  <si>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</si>
  <si>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</si>
  <si>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</si>
  <si>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</si>
  <si>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</si>
  <si>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</si>
  <si>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</si>
  <si>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</si>
  <si>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</si>
  <si>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</si>
  <si>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</si>
  <si>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</si>
  <si>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</si>
  <si>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</si>
  <si>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</si>
  <si>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</si>
  <si>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</si>
  <si>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</si>
  <si>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</si>
  <si>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</si>
  <si>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</si>
  <si>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</si>
  <si>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</si>
  <si>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</si>
  <si>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</si>
  <si>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</si>
  <si>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</si>
  <si>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</si>
  <si>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</si>
  <si>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</si>
  <si>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</si>
  <si>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</si>
  <si>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</si>
  <si>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</si>
  <si>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</si>
  <si>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</si>
  <si>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</si>
  <si>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</si>
  <si>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</si>
  <si>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</si>
  <si>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</si>
  <si>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</si>
  <si>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</si>
  <si>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</si>
  <si>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</si>
  <si>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</si>
  <si>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</si>
  <si>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</si>
  <si>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</si>
  <si>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</si>
  <si>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</si>
  <si>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</si>
  <si>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</si>
  <si>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</si>
  <si>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</si>
  <si>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</si>
  <si>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</si>
  <si>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</si>
  <si>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</si>
  <si>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</si>
  <si>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</si>
  <si>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</si>
  <si>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</si>
  <si>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</si>
  <si>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</si>
  <si>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</si>
  <si>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</si>
  <si>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</si>
  <si>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</si>
  <si>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</si>
  <si>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</si>
  <si>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</si>
  <si>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</si>
  <si>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</si>
  <si>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</si>
  <si>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</si>
  <si>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</si>
  <si>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</si>
  <si>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</si>
  <si>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</si>
  <si>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</si>
  <si>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</si>
  <si>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</si>
  <si>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</si>
  <si>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</si>
  <si>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</si>
  <si>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</si>
  <si>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</si>
  <si>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</si>
  <si>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</si>
  <si>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</si>
  <si>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</si>
  <si>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</si>
  <si>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</si>
  <si>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</si>
  <si>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</si>
  <si>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</si>
  <si>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</si>
  <si>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</si>
  <si>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</si>
  <si>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</si>
  <si>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</si>
  <si>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</si>
  <si>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</si>
  <si>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</si>
  <si>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</si>
  <si>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</si>
  <si>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</si>
  <si>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</si>
  <si>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</si>
  <si>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</si>
  <si>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</si>
  <si>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</si>
  <si>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</si>
  <si>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</si>
  <si>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</si>
  <si>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</si>
  <si>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</si>
  <si>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</si>
  <si>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</si>
  <si>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</si>
  <si>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</si>
  <si>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</si>
  <si>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</si>
  <si>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</si>
  <si>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</si>
  <si>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</si>
  <si>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</si>
  <si>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</si>
  <si>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</si>
  <si>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</si>
  <si>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</si>
  <si>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</si>
  <si>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</si>
  <si>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</si>
  <si>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</si>
  <si>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</si>
  <si>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</si>
  <si>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</si>
  <si>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</si>
  <si>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</si>
  <si>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</si>
  <si>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</si>
  <si>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</si>
  <si>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</si>
  <si>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</si>
  <si>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</si>
  <si>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</si>
  <si>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</si>
  <si>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</si>
  <si>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</si>
  <si>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</si>
  <si>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</si>
  <si>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</si>
  <si>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</si>
  <si>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</si>
  <si>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</si>
  <si>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</si>
  <si>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</si>
  <si>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</si>
  <si>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</si>
  <si>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</si>
  <si>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</si>
  <si>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</si>
  <si>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</si>
  <si>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</si>
  <si>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</si>
  <si>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</si>
  <si>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</si>
  <si>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</si>
  <si>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</si>
  <si>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</si>
  <si>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</si>
  <si>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</si>
  <si>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</si>
  <si>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</si>
  <si>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</si>
  <si>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</si>
  <si>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</si>
  <si>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</si>
  <si>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</si>
  <si>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</si>
  <si>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</si>
  <si>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</si>
  <si>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</si>
  <si>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</si>
  <si>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</si>
  <si>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</si>
  <si>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</si>
  <si>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</si>
  <si>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</si>
  <si>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</si>
  <si>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</si>
  <si>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</si>
  <si>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</si>
  <si>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</si>
  <si>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</si>
  <si>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</si>
  <si>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</si>
  <si>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</si>
  <si>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</si>
  <si>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</si>
  <si>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</si>
  <si>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</si>
  <si>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</si>
  <si>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</si>
  <si>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</si>
  <si>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</si>
  <si>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</si>
  <si>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</si>
  <si>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</si>
  <si>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</si>
  <si>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</si>
  <si>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</si>
  <si>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</si>
  <si>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</si>
  <si>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</si>
  <si>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</si>
  <si>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</si>
  <si>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</si>
  <si>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</si>
  <si>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</si>
  <si>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</si>
  <si>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</si>
  <si>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</si>
  <si>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</si>
  <si>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</si>
  <si>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</si>
  <si>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</si>
  <si>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</si>
  <si>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</si>
  <si>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</si>
  <si>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</si>
  <si>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</si>
  <si>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</si>
  <si>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</si>
  <si>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</si>
  <si>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</si>
  <si>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</si>
  <si>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</si>
  <si>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</si>
  <si>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</si>
  <si>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</si>
  <si>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</si>
  <si>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</si>
  <si>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</si>
  <si>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</si>
  <si>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</si>
  <si>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</si>
  <si>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</si>
  <si>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</si>
  <si>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</si>
  <si>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</si>
  <si>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</si>
  <si>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</si>
  <si>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</si>
  <si>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</si>
  <si>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</si>
  <si>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</si>
  <si>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</si>
  <si>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</si>
  <si>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</si>
  <si>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</si>
  <si>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</si>
  <si>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</si>
  <si>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</si>
  <si>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</si>
  <si>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</si>
  <si>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</si>
  <si>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</si>
  <si>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</si>
  <si>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</si>
  <si>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</si>
  <si>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</si>
  <si>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</si>
  <si>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</si>
  <si>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</si>
  <si>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</si>
  <si>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</si>
  <si>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</si>
  <si>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</si>
  <si>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</si>
  <si>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</si>
  <si>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</si>
  <si>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</si>
  <si>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</si>
  <si>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</si>
  <si>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</si>
  <si>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</si>
  <si>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</si>
  <si>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</si>
  <si>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</si>
  <si>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</si>
  <si>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</si>
  <si>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</si>
  <si>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</si>
  <si>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</si>
  <si>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</si>
  <si>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</si>
  <si>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</si>
  <si>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</si>
  <si>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</si>
  <si>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</si>
  <si>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</si>
  <si>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</si>
  <si>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</si>
  <si>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</si>
  <si>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</si>
  <si>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</si>
  <si>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</si>
  <si>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</si>
  <si>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</si>
  <si>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</si>
  <si>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</si>
  <si>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</si>
  <si>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</si>
  <si>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</si>
  <si>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</si>
  <si>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</si>
  <si>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</si>
  <si>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</si>
  <si>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</si>
  <si>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</si>
  <si>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</si>
  <si>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</si>
  <si>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</si>
  <si>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</si>
  <si>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</si>
  <si>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</si>
  <si>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</si>
  <si>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</si>
  <si>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</si>
  <si>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</si>
  <si>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</si>
  <si>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</si>
  <si>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</si>
  <si>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</si>
  <si>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</si>
  <si>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</si>
  <si>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</si>
  <si>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</si>
  <si>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</si>
  <si>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</si>
  <si>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</si>
  <si>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</si>
  <si>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</si>
  <si>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</si>
  <si>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</si>
  <si>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</si>
  <si>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</si>
  <si>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</si>
  <si>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</si>
  <si>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</si>
  <si>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</si>
  <si>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</si>
  <si>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</si>
  <si>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</si>
  <si>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</si>
  <si>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</si>
  <si>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</si>
  <si>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</si>
  <si>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</si>
  <si>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</si>
  <si>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</si>
  <si>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</si>
  <si>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</si>
  <si>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</si>
  <si>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</si>
  <si>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</si>
  <si>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</si>
  <si>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</si>
  <si>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</si>
  <si>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</si>
  <si>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</si>
  <si>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</si>
  <si>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</si>
  <si>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</si>
  <si>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</si>
  <si>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</si>
  <si>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</si>
  <si>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</si>
  <si>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</si>
  <si>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</si>
  <si>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</si>
  <si>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</si>
  <si>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</si>
  <si>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</si>
  <si>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</si>
  <si>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</si>
  <si>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</si>
  <si>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</si>
  <si>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</si>
  <si>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</si>
  <si>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</si>
  <si>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</si>
  <si>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</si>
  <si>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</si>
  <si>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</si>
  <si>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</si>
  <si>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</si>
  <si>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</si>
  <si>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</si>
  <si>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</si>
  <si>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</si>
  <si>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</si>
  <si>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</si>
  <si>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</si>
  <si>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</si>
  <si>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</si>
  <si>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</si>
  <si>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</si>
  <si>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</si>
  <si>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</si>
  <si>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</si>
  <si>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</si>
  <si>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</si>
  <si>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</si>
  <si>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</si>
  <si>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</si>
  <si>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</si>
  <si>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</si>
  <si>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</si>
  <si>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</si>
  <si>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</si>
  <si>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</si>
  <si>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</si>
  <si>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</si>
  <si>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</si>
  <si>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</si>
  <si>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</si>
  <si>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</si>
  <si>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</si>
  <si>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</si>
  <si>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</si>
  <si>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</si>
  <si>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</si>
  <si>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</si>
  <si>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</si>
  <si>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</si>
  <si>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</si>
  <si>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</si>
  <si>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</si>
  <si>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</si>
  <si>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</si>
  <si>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</si>
  <si>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</si>
  <si>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</si>
  <si>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</si>
  <si>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</si>
  <si>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</si>
  <si>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</si>
  <si>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</si>
  <si>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</si>
  <si>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</si>
  <si>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</si>
  <si>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</si>
  <si>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</si>
  <si>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</si>
  <si>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</si>
  <si>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</si>
  <si>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</si>
  <si>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</si>
  <si>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</si>
  <si>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</si>
  <si>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</si>
  <si>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</si>
  <si>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</si>
  <si>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</si>
  <si>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</si>
  <si>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</si>
  <si>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</si>
  <si>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</si>
  <si>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</si>
  <si>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</si>
  <si>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</si>
  <si>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</si>
  <si>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</si>
  <si>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</si>
  <si>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</si>
  <si>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</si>
  <si>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</si>
  <si>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</si>
  <si>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</si>
  <si>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</si>
  <si>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</si>
  <si>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</si>
  <si>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</si>
  <si>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</si>
  <si>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</si>
  <si>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</si>
  <si>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</si>
  <si>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</si>
  <si>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</si>
  <si>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</si>
  <si>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</si>
  <si>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</si>
  <si>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</si>
  <si>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</si>
  <si>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</si>
  <si>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</si>
  <si>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</si>
  <si>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</si>
  <si>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</si>
  <si>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</si>
  <si>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</si>
  <si>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</si>
  <si>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</si>
  <si>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</si>
  <si>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</si>
  <si>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</si>
  <si>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</si>
  <si>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</si>
  <si>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</si>
  <si>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</si>
  <si>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</si>
  <si>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</si>
  <si>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</si>
  <si>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</si>
  <si>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</si>
  <si>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</si>
  <si>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</si>
  <si>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</si>
  <si>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</si>
  <si>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</si>
  <si>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</si>
  <si>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</si>
  <si>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</si>
  <si>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</si>
  <si>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</si>
  <si>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</si>
  <si>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</si>
  <si>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</si>
  <si>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</si>
  <si>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</si>
  <si>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</si>
  <si>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</si>
  <si>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</si>
  <si>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</si>
  <si>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</si>
  <si>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</si>
  <si>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</si>
  <si>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</si>
  <si>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</si>
  <si>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</si>
  <si>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</si>
  <si>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</si>
  <si>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</si>
  <si>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</si>
  <si>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</si>
  <si>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</si>
  <si>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</si>
  <si>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</si>
  <si>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</si>
  <si>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</si>
  <si>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</si>
  <si>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</si>
  <si>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</si>
  <si>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</si>
  <si>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</si>
  <si>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</si>
  <si>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</si>
  <si>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</si>
  <si>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</si>
  <si>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</si>
  <si>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</si>
  <si>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</si>
  <si>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</si>
  <si>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</si>
  <si>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</si>
  <si>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</si>
  <si>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</si>
  <si>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</si>
  <si>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</si>
  <si>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</si>
  <si>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</si>
  <si>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</si>
  <si>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</si>
  <si>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</si>
  <si>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</si>
  <si>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</si>
  <si>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</si>
  <si>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</si>
  <si>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</si>
  <si>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</si>
  <si>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</si>
  <si>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</si>
  <si>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</si>
  <si>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</si>
  <si>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</si>
  <si>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</si>
  <si>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</si>
  <si>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</si>
  <si>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</si>
  <si>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</si>
  <si>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</si>
  <si>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</si>
  <si>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</si>
  <si>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</si>
  <si>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</si>
  <si>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</si>
  <si>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</si>
  <si>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</si>
  <si>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</si>
  <si>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</si>
  <si>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</si>
  <si>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</si>
  <si>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</si>
  <si>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</si>
  <si>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</si>
  <si>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</si>
  <si>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</si>
  <si>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</si>
  <si>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</si>
  <si>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</si>
  <si>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</si>
  <si>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</si>
  <si>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</si>
  <si>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</si>
  <si>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</si>
  <si>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</si>
  <si>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</si>
  <si>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</si>
  <si>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</si>
  <si>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</si>
  <si>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</si>
  <si>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</si>
  <si>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</si>
  <si>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</si>
  <si>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</si>
  <si>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</si>
  <si>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</si>
  <si>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</si>
  <si>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</si>
  <si>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</si>
  <si>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</si>
  <si>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</si>
  <si>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</si>
  <si>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</si>
  <si>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</si>
  <si>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</si>
  <si>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</si>
  <si>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</si>
  <si>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</si>
  <si>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</si>
  <si>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</si>
  <si>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</si>
  <si>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</si>
  <si>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</si>
  <si>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</si>
  <si>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</si>
  <si>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</si>
  <si>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</si>
  <si>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</si>
  <si>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</si>
  <si>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</si>
  <si>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</si>
  <si>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</si>
  <si>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</si>
  <si>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</si>
  <si>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</si>
  <si>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</si>
  <si>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</si>
  <si>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</si>
  <si>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</si>
  <si>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</si>
  <si>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</si>
  <si>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</si>
  <si>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</si>
  <si>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</si>
  <si>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</si>
  <si>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</si>
  <si>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</si>
  <si>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</si>
  <si>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</si>
  <si>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</si>
  <si>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</si>
  <si>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</si>
  <si>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</si>
  <si>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</si>
  <si>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</si>
  <si>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</si>
  <si>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</si>
  <si>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</si>
  <si>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</si>
  <si>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</si>
  <si>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</si>
  <si>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</si>
  <si>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</si>
  <si>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</si>
  <si>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</si>
  <si>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</si>
  <si>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</si>
  <si>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</si>
  <si>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</si>
  <si>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</si>
  <si>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</si>
  <si>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</si>
  <si>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</si>
  <si>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</si>
  <si>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</si>
  <si>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</si>
  <si>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</si>
  <si>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</si>
  <si>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</si>
  <si>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</si>
  <si>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</si>
  <si>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</si>
  <si>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</si>
  <si>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</si>
  <si>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</si>
  <si>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</si>
  <si>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</si>
  <si>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</si>
  <si>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</si>
  <si>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</si>
  <si>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</si>
  <si>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</si>
  <si>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</si>
  <si>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</si>
  <si>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</si>
  <si>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</si>
  <si>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</si>
  <si>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</si>
  <si>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</si>
  <si>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</si>
  <si>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</si>
  <si>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</si>
  <si>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</si>
  <si>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</si>
  <si>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</si>
  <si>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</si>
  <si>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</si>
  <si>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</si>
  <si>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</si>
  <si>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</si>
  <si>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</si>
  <si>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</si>
  <si>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</si>
  <si>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</si>
  <si>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</si>
  <si>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</si>
  <si>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</si>
  <si>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</si>
  <si>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</si>
  <si>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</si>
  <si>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</si>
  <si>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</si>
  <si>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</si>
  <si>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</si>
  <si>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</si>
  <si>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</si>
  <si>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</si>
  <si>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</si>
  <si>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</si>
  <si>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</si>
  <si>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</si>
  <si>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</si>
  <si>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</si>
  <si>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</si>
  <si>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</si>
  <si>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</si>
  <si>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</si>
  <si>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</si>
  <si>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</si>
  <si>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</si>
  <si>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</si>
  <si>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</si>
  <si>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</si>
  <si>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</si>
  <si>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</si>
  <si>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</si>
  <si>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</si>
  <si>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</si>
  <si>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</si>
  <si>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</si>
  <si>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</si>
  <si>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</si>
  <si>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</si>
  <si>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</si>
  <si>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</si>
  <si>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</si>
  <si>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</si>
  <si>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</si>
  <si>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</si>
  <si>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</si>
  <si>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</si>
  <si>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</si>
  <si>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</si>
  <si>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</si>
  <si>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</si>
  <si>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</si>
  <si>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</si>
  <si>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</si>
  <si>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</si>
  <si>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</si>
  <si>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</si>
  <si>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</si>
  <si>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</si>
  <si>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</si>
  <si>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</si>
  <si>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</si>
  <si>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</si>
  <si>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</si>
  <si>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</si>
  <si>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</si>
  <si>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</si>
  <si>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</si>
  <si>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</si>
  <si>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</si>
  <si>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</si>
  <si>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</si>
  <si>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</si>
  <si>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</si>
  <si>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</si>
  <si>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</si>
  <si>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</si>
  <si>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</si>
  <si>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</si>
  <si>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</si>
  <si>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</si>
  <si>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</si>
  <si>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</si>
  <si>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</si>
  <si>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</si>
  <si>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</si>
  <si>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</si>
  <si>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</si>
  <si>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</si>
  <si>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</si>
  <si>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</si>
  <si>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</si>
  <si>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</si>
  <si>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</si>
  <si>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</si>
  <si>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</si>
  <si>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</si>
  <si>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</si>
  <si>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</si>
  <si>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</si>
  <si>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</si>
  <si>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</si>
  <si>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</si>
  <si>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</si>
  <si>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</si>
  <si>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</si>
  <si>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</si>
  <si>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</si>
  <si>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</si>
  <si>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</si>
  <si>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</si>
  <si>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</si>
  <si>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</si>
  <si>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</si>
  <si>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</si>
  <si>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</si>
  <si>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</si>
  <si>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</si>
  <si>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</si>
  <si>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</si>
  <si>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</si>
  <si>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</si>
  <si>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</si>
  <si>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</si>
  <si>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</si>
  <si>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</si>
  <si>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</si>
  <si>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</si>
  <si>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</si>
  <si>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</si>
  <si>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</si>
  <si>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</si>
  <si>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</si>
  <si>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</si>
  <si>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</si>
  <si>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</si>
  <si>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</si>
  <si>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</si>
  <si>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</si>
  <si>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</si>
  <si>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</si>
  <si>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</si>
  <si>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</si>
  <si>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</si>
  <si>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</si>
  <si>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</si>
  <si>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</si>
  <si>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</si>
  <si>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</si>
  <si>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</si>
  <si>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</si>
  <si>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</si>
  <si>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</si>
  <si>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</si>
  <si>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</si>
  <si>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</si>
  <si>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</si>
  <si>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</si>
  <si>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</si>
  <si>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</si>
  <si>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</si>
  <si>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</si>
  <si>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</si>
  <si>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</si>
  <si>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</si>
  <si>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</si>
  <si>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</si>
  <si>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</si>
  <si>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</si>
  <si>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</si>
  <si>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</si>
  <si>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</si>
  <si>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</si>
  <si>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</si>
  <si>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</si>
  <si>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</si>
  <si>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</si>
  <si>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</si>
  <si>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</si>
  <si>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</si>
  <si>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</si>
  <si>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</si>
  <si>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</si>
  <si>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</si>
  <si>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</si>
  <si>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</si>
  <si>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</si>
  <si>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</si>
  <si>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</si>
  <si>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</si>
  <si>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</si>
  <si>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</si>
  <si>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</si>
  <si>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</si>
  <si>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</si>
  <si>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</si>
  <si>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</si>
  <si>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</si>
  <si>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</si>
  <si>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</si>
  <si>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</si>
  <si>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</si>
  <si>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</si>
  <si>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</si>
  <si>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</si>
  <si>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</si>
  <si>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</si>
  <si>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</si>
  <si>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</si>
  <si>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</si>
  <si>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</si>
  <si>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</si>
  <si>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</si>
  <si>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</si>
  <si>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</si>
  <si>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</si>
  <si>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</si>
  <si>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</si>
  <si>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</si>
  <si>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</si>
  <si>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</si>
  <si>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</si>
  <si>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</si>
  <si>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</si>
  <si>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</si>
  <si>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</si>
  <si>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</si>
  <si>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</si>
  <si>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</si>
  <si>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</si>
  <si>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</si>
  <si>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</si>
  <si>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</si>
  <si>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</si>
  <si>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</si>
  <si>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</si>
  <si>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</si>
  <si>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</si>
  <si>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</si>
  <si>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</si>
  <si>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</si>
  <si>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</si>
  <si>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</si>
  <si>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</si>
  <si>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</si>
  <si>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</si>
  <si>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</si>
  <si>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</si>
  <si>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</si>
  <si>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</si>
  <si>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</si>
  <si>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</si>
  <si>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</si>
  <si>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</si>
  <si>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</si>
  <si>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</si>
  <si>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</si>
  <si>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</si>
  <si>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</si>
  <si>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</si>
  <si>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</si>
  <si>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</si>
  <si>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</si>
  <si>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</si>
  <si>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</si>
  <si>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</si>
  <si>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</si>
  <si>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</si>
  <si>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</si>
  <si>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</si>
  <si>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</si>
  <si>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</si>
  <si>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</si>
  <si>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</si>
  <si>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</si>
  <si>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</si>
  <si>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</si>
  <si>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</si>
  <si>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</si>
  <si>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</si>
  <si>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</si>
  <si>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</si>
  <si>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</si>
  <si>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</si>
  <si>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</si>
  <si>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</si>
  <si>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</si>
  <si>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</si>
  <si>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</si>
  <si>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</si>
  <si>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</si>
  <si>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</si>
  <si>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</si>
  <si>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</si>
  <si>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</si>
  <si>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</si>
  <si>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</si>
  <si>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</si>
  <si>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</si>
  <si>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</si>
  <si>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</si>
  <si>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</si>
  <si>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</si>
  <si>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</si>
  <si>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</si>
  <si>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</si>
  <si>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</si>
  <si>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</si>
  <si>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</si>
  <si>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</si>
  <si>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</si>
  <si>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</si>
  <si>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</si>
  <si>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</si>
  <si>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</si>
  <si>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</si>
  <si>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</si>
  <si>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</si>
  <si>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</si>
  <si>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</si>
  <si>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</si>
  <si>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</si>
  <si>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</si>
  <si>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</si>
  <si>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</si>
  <si>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</si>
  <si>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</si>
  <si>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</si>
  <si>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</si>
  <si>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</si>
  <si>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</si>
  <si>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</si>
  <si>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</si>
  <si>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</si>
  <si>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</si>
  <si>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</si>
  <si>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</si>
  <si>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</si>
  <si>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</si>
  <si>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</si>
  <si>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</si>
  <si>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</si>
  <si>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</si>
  <si>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</si>
  <si>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</si>
  <si>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</si>
  <si>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</si>
  <si>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</si>
  <si>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</si>
  <si>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</si>
  <si>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</si>
  <si>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</si>
  <si>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</si>
  <si>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</si>
  <si>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</si>
  <si>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</si>
  <si>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</si>
  <si>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</si>
  <si>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</si>
  <si>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</si>
  <si>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</si>
  <si>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</si>
  <si>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</si>
  <si>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</si>
  <si>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</si>
  <si>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</si>
  <si>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</si>
  <si>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</si>
  <si>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</si>
  <si>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</si>
  <si>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</si>
  <si>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</si>
  <si>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</si>
  <si>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</si>
  <si>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</si>
  <si>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</si>
  <si>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</si>
  <si>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</si>
  <si>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</si>
  <si>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</si>
  <si>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</si>
  <si>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</si>
  <si>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</si>
  <si>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</si>
  <si>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</si>
  <si>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</si>
  <si>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</si>
  <si>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</si>
  <si>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</si>
  <si>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</si>
  <si>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</si>
  <si>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</si>
  <si>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</si>
  <si>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</si>
  <si>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</si>
  <si>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</si>
  <si>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</si>
  <si>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</si>
  <si>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</si>
  <si>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</si>
  <si>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</si>
  <si>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</si>
  <si>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</si>
  <si>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</si>
  <si>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</si>
  <si>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</si>
  <si>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</si>
  <si>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</si>
  <si>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</si>
  <si>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</si>
  <si>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</si>
  <si>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</si>
  <si>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</si>
  <si>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</si>
  <si>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</si>
  <si>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</si>
  <si>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</si>
  <si>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</si>
  <si>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</si>
  <si>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</si>
  <si>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</si>
  <si>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</si>
  <si>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</si>
  <si>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</si>
  <si>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</si>
  <si>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</si>
  <si>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</si>
  <si>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</si>
  <si>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</si>
  <si>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</si>
  <si>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</si>
  <si>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</si>
  <si>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</si>
  <si>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</si>
  <si>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</si>
  <si>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</si>
  <si>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</si>
  <si>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</si>
  <si>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</si>
  <si>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</si>
  <si>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</si>
  <si>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</si>
  <si>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</si>
  <si>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</si>
  <si>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</si>
  <si>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</si>
  <si>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</si>
  <si>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</si>
  <si>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</si>
  <si>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</si>
  <si>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</si>
  <si>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</si>
  <si>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</si>
  <si>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</si>
  <si>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</si>
  <si>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</si>
  <si>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</si>
  <si>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</si>
  <si>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</si>
  <si>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</si>
  <si>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</si>
  <si>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</si>
  <si>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</si>
  <si>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</si>
  <si>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</si>
  <si>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</si>
  <si>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</si>
  <si>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</si>
  <si>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</si>
  <si>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</si>
  <si>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</si>
  <si>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</si>
  <si>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</si>
  <si>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</si>
  <si>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</si>
  <si>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</si>
  <si>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</si>
  <si>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</si>
  <si>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</si>
  <si>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</si>
  <si>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</si>
  <si>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</si>
  <si>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</si>
  <si>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</si>
  <si>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</si>
  <si>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</si>
  <si>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</si>
  <si>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</si>
  <si>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</si>
  <si>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</si>
  <si>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</si>
  <si>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</si>
  <si>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</si>
  <si>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</si>
  <si>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</si>
  <si>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</si>
  <si>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</si>
  <si>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</si>
  <si>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</si>
  <si>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</si>
  <si>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</si>
  <si>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</si>
  <si>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</si>
  <si>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</si>
  <si>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</si>
  <si>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</si>
  <si>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</si>
  <si>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</si>
  <si>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</si>
  <si>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</si>
  <si>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</si>
  <si>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</si>
  <si>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</si>
  <si>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</si>
  <si>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</si>
  <si>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</si>
  <si>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</si>
  <si>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</si>
  <si>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</si>
  <si>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</si>
  <si>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</si>
  <si>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</si>
  <si>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</si>
  <si>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</si>
  <si>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</si>
  <si>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</si>
  <si>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</si>
  <si>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</si>
  <si>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</si>
  <si>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</si>
  <si>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</si>
  <si>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</si>
  <si>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</si>
  <si>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</si>
  <si>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</si>
  <si>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</si>
  <si>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</si>
  <si>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</si>
  <si>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</si>
  <si>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</si>
  <si>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</si>
  <si>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</si>
  <si>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</si>
  <si>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</si>
  <si>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</si>
  <si>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</si>
  <si>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</si>
  <si>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</si>
  <si>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</si>
  <si>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</si>
  <si>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</si>
  <si>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</si>
  <si>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</si>
  <si>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</si>
  <si>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</si>
  <si>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</si>
  <si>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</si>
  <si>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</si>
  <si>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</si>
  <si>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</si>
  <si>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</si>
  <si>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</si>
  <si>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</si>
  <si>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</si>
  <si>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</si>
  <si>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</si>
  <si>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</si>
  <si>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</si>
  <si>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</si>
  <si>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</si>
  <si>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</si>
  <si>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</si>
  <si>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</si>
  <si>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</si>
  <si>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</si>
  <si>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</si>
  <si>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</si>
  <si>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</si>
  <si>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</si>
  <si>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</si>
  <si>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</si>
  <si>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</si>
  <si>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</si>
  <si>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</si>
  <si>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</si>
  <si>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</si>
  <si>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</si>
  <si>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</si>
  <si>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</si>
  <si>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</si>
  <si>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</si>
  <si>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</si>
  <si>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</si>
  <si>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</si>
  <si>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</si>
  <si>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</si>
  <si>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</si>
  <si>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</si>
  <si>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</si>
  <si>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</si>
  <si>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</si>
  <si>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</si>
  <si>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</si>
  <si>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</si>
  <si>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</si>
  <si>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</si>
  <si>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</si>
  <si>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</si>
  <si>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</si>
  <si>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</si>
  <si>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</si>
  <si>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</si>
  <si>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</si>
  <si>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</si>
  <si>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</si>
  <si>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</si>
  <si>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</si>
  <si>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</si>
  <si>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</si>
  <si>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</si>
  <si>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</si>
  <si>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</si>
  <si>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</si>
  <si>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</si>
  <si>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</si>
  <si>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</si>
  <si>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</si>
  <si>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</si>
  <si>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</si>
  <si>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</si>
  <si>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</si>
  <si>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</si>
  <si>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</si>
  <si>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</si>
  <si>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</si>
  <si>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</si>
  <si>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</si>
  <si>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</si>
  <si>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</si>
  <si>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</si>
  <si>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</si>
  <si>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</si>
  <si>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</si>
  <si>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</si>
  <si>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</si>
  <si>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</si>
  <si>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</si>
  <si>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</si>
  <si>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</si>
  <si>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</si>
  <si>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</si>
  <si>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</si>
  <si>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</si>
  <si>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</si>
  <si>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</si>
  <si>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</si>
  <si>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</si>
  <si>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</si>
  <si>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</si>
  <si>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</si>
  <si>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</si>
  <si>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</si>
  <si>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</si>
  <si>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</si>
  <si>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</si>
  <si>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</si>
  <si>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</si>
  <si>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</si>
  <si>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</si>
  <si>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</si>
  <si>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</si>
  <si>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</si>
  <si>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</si>
  <si>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</si>
  <si>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</si>
  <si>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</si>
  <si>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</si>
  <si>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</si>
  <si>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</si>
  <si>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</si>
  <si>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</si>
  <si>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</si>
  <si>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</si>
  <si>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</si>
  <si>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</si>
  <si>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</si>
  <si>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</si>
  <si>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</si>
  <si>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</si>
  <si>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</si>
  <si>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</si>
  <si>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</si>
  <si>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</si>
  <si>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</si>
  <si>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</si>
  <si>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</si>
  <si>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</si>
  <si>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</si>
  <si>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</si>
  <si>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</si>
  <si>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</si>
  <si>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</si>
  <si>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</si>
  <si>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</si>
  <si>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</si>
  <si>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</si>
  <si>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</si>
  <si>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</si>
  <si>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</si>
  <si>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</si>
  <si>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</si>
  <si>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</si>
  <si>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</si>
  <si>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</si>
  <si>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</si>
  <si>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</si>
  <si>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</si>
  <si>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</si>
  <si>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</si>
  <si>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</si>
  <si>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</si>
  <si>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</si>
  <si>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</si>
  <si>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</si>
  <si>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</si>
  <si>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</si>
  <si>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</si>
  <si>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</si>
  <si>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</si>
  <si>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</si>
  <si>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</si>
  <si>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</si>
  <si>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</si>
  <si>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</si>
  <si>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</si>
  <si>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</si>
  <si>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</si>
  <si>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</si>
  <si>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</si>
  <si>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</si>
  <si>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</si>
  <si>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</si>
  <si>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</si>
  <si>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</si>
  <si>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</si>
  <si>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</si>
  <si>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</si>
  <si>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</si>
  <si>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</si>
  <si>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</si>
  <si>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</si>
  <si>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</si>
  <si>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</si>
  <si>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</si>
  <si>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</si>
  <si>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</si>
  <si>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</si>
  <si>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</si>
  <si>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</si>
  <si>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</si>
  <si>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</si>
  <si>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</si>
  <si>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</si>
  <si>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</si>
  <si>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</si>
  <si>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</si>
  <si>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</si>
  <si>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</si>
  <si>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</si>
  <si>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</si>
  <si>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</si>
  <si>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</si>
  <si>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</si>
  <si>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</si>
  <si>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</si>
  <si>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</si>
  <si>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</si>
  <si>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</si>
  <si>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</si>
  <si>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</si>
  <si>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</si>
  <si>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</si>
  <si>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</si>
  <si>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</si>
  <si>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</si>
  <si>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</si>
  <si>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</si>
  <si>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</si>
  <si>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</si>
  <si>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</si>
  <si>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</si>
  <si>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</si>
  <si>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</si>
  <si>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</si>
  <si>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</si>
  <si>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</si>
  <si>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</si>
  <si>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</si>
  <si>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</si>
  <si>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</si>
  <si>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</si>
  <si>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</si>
  <si>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</si>
  <si>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</si>
  <si>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</si>
  <si>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</si>
  <si>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</si>
  <si>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</si>
  <si>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</si>
  <si>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</si>
  <si>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</si>
  <si>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</si>
  <si>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</si>
  <si>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</si>
  <si>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</si>
  <si>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</si>
  <si>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</si>
  <si>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</si>
  <si>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</si>
  <si>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</si>
  <si>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</si>
  <si>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</si>
  <si>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</si>
  <si>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</si>
  <si>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</si>
  <si>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</si>
  <si>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</si>
  <si>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</si>
  <si>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</si>
  <si>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</si>
  <si>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</si>
  <si>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</si>
  <si>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</si>
  <si>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</si>
  <si>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</si>
  <si>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</si>
  <si>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</si>
  <si>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</si>
  <si>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</si>
  <si>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</si>
  <si>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</si>
  <si>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</si>
  <si>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</si>
  <si>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</si>
  <si>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</si>
  <si>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</si>
  <si>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</si>
  <si>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</si>
  <si>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</si>
  <si>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</si>
  <si>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</si>
  <si>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</si>
  <si>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</si>
  <si>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</si>
  <si>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</si>
  <si>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</si>
  <si>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</si>
  <si>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</si>
  <si>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</si>
  <si>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</si>
  <si>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</si>
  <si>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</si>
  <si>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</si>
  <si>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</si>
  <si>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</si>
  <si>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</si>
  <si>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</si>
  <si>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</si>
  <si>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</si>
  <si>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</si>
  <si>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</si>
  <si>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</si>
  <si>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</si>
  <si>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</si>
  <si>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</si>
  <si>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</si>
  <si>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</si>
  <si>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</si>
  <si>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</si>
  <si>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</si>
  <si>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</si>
  <si>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</si>
  <si>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</si>
  <si>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</si>
  <si>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</si>
  <si>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</si>
  <si>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</si>
  <si>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</si>
  <si>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</si>
  <si>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</si>
  <si>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</si>
  <si>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</si>
  <si>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</si>
  <si>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</si>
  <si>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</si>
  <si>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</si>
  <si>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</si>
  <si>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</si>
  <si>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</si>
  <si>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</si>
  <si>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</si>
  <si>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</si>
  <si>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</si>
  <si>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</si>
  <si>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</si>
  <si>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</si>
  <si>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</si>
  <si>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</si>
  <si>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</si>
  <si>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</si>
  <si>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</si>
  <si>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</si>
  <si>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</si>
  <si>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</si>
  <si>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</si>
  <si>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</si>
  <si>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</si>
  <si>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</si>
  <si>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</si>
  <si>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</si>
  <si>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</si>
  <si>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</si>
  <si>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</si>
  <si>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</si>
  <si>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</si>
  <si>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</si>
  <si>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</si>
  <si>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</si>
  <si>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</si>
  <si>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</si>
  <si>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</si>
  <si>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</si>
  <si>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</si>
  <si>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</si>
  <si>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</si>
  <si>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</si>
  <si>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</si>
  <si>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</si>
  <si>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</si>
  <si>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</si>
  <si>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</si>
  <si>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</si>
  <si>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</si>
  <si>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</si>
  <si>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</si>
  <si>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</si>
  <si>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</si>
  <si>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</si>
  <si>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</si>
  <si>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</si>
  <si>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</si>
  <si>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</si>
  <si>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</si>
  <si>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</si>
  <si>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</si>
  <si>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</si>
  <si>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</si>
  <si>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</si>
  <si>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</si>
  <si>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</si>
  <si>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</si>
  <si>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</si>
  <si>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</si>
  <si>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</si>
  <si>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</si>
  <si>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</si>
  <si>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</si>
  <si>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</si>
  <si>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</si>
  <si>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</si>
  <si>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</si>
  <si>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</si>
  <si>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</si>
  <si>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</si>
  <si>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</si>
  <si>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</si>
  <si>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</si>
  <si>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</si>
  <si>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</si>
  <si>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</si>
  <si>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</si>
  <si>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</si>
  <si>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</si>
  <si>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</si>
  <si>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</si>
  <si>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</si>
  <si>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</si>
  <si>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</si>
  <si>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</si>
  <si>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</si>
  <si>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</si>
  <si>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</si>
  <si>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</si>
  <si>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</si>
  <si>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</si>
  <si>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</si>
  <si>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</si>
  <si>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</si>
  <si>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</si>
  <si>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</si>
  <si>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</si>
  <si>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</si>
  <si>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</si>
  <si>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</si>
  <si>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</si>
  <si>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</si>
  <si>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</si>
  <si>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</si>
  <si>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</si>
  <si>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</si>
  <si>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</si>
  <si>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</si>
  <si>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</si>
  <si>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</si>
  <si>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</si>
  <si>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</si>
  <si>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</si>
  <si>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</si>
  <si>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</si>
  <si>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</si>
  <si>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</si>
  <si>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</si>
  <si>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</si>
  <si>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</si>
  <si>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</si>
  <si>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</si>
  <si>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</si>
  <si>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</si>
  <si>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</si>
  <si>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</si>
  <si>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</si>
  <si>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</si>
  <si>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</si>
  <si>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</si>
  <si>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</si>
  <si>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</si>
  <si>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</si>
  <si>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</si>
  <si>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</si>
  <si>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</si>
  <si>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</si>
  <si>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</si>
  <si>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</si>
  <si>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</si>
  <si>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</si>
  <si>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</si>
  <si>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</si>
  <si>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</si>
  <si>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</si>
  <si>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</si>
  <si>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</si>
  <si>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</si>
  <si>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</si>
  <si>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</si>
  <si>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</si>
  <si>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</si>
  <si>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</si>
  <si>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</si>
  <si>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</si>
  <si>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</si>
  <si>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</si>
  <si>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</si>
  <si>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</si>
  <si>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</si>
  <si>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</si>
  <si>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</si>
  <si>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</si>
  <si>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</si>
  <si>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</si>
  <si>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</si>
  <si>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</si>
  <si>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</si>
  <si>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</si>
  <si>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</si>
  <si>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</si>
  <si>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</si>
  <si>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</si>
  <si>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</si>
  <si>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</si>
  <si>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</si>
  <si>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</si>
  <si>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</si>
  <si>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</si>
  <si>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</si>
  <si>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</si>
  <si>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</si>
  <si>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</si>
  <si>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</si>
  <si>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</si>
  <si>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</si>
  <si>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</si>
  <si>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</si>
  <si>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</si>
  <si>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</si>
  <si>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</si>
  <si>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</si>
  <si>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</si>
  <si>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</si>
  <si>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</si>
  <si>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</si>
  <si>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</si>
  <si>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</si>
  <si>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</si>
  <si>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</si>
  <si>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</si>
  <si>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</si>
  <si>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</si>
  <si>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</si>
  <si>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</si>
  <si>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</si>
  <si>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</si>
  <si>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</si>
  <si>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</si>
  <si>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</si>
  <si>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</si>
  <si>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</si>
  <si>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</si>
  <si>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</si>
  <si>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</si>
  <si>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</si>
  <si>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</si>
  <si>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</si>
  <si>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</si>
  <si>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</si>
  <si>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</si>
  <si>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</si>
  <si>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</si>
  <si>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</si>
  <si>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</si>
  <si>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</si>
  <si>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</si>
  <si>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</si>
  <si>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</si>
  <si>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</si>
  <si>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</si>
  <si>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</si>
  <si>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</si>
  <si>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</si>
  <si>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</si>
  <si>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</si>
  <si>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</si>
  <si>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</si>
  <si>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</si>
  <si>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</si>
  <si>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</si>
  <si>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</si>
  <si>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</si>
  <si>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</si>
  <si>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</si>
  <si>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</si>
  <si>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</si>
  <si>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</si>
  <si>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</si>
  <si>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</si>
  <si>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</si>
  <si>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</si>
  <si>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</si>
  <si>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</si>
  <si>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</si>
  <si>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</si>
  <si>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</si>
  <si>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</si>
  <si>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</si>
  <si>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</si>
  <si>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</si>
  <si>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</si>
  <si>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</si>
  <si>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</si>
  <si>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</si>
  <si>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</si>
  <si>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</si>
  <si>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</si>
  <si>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</si>
  <si>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</si>
  <si>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</si>
  <si>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</si>
  <si>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</si>
  <si>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</si>
  <si>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</si>
  <si>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</si>
  <si>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</si>
  <si>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</si>
  <si>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</si>
  <si>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</si>
  <si>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</si>
  <si>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</si>
  <si>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</si>
  <si>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</si>
  <si>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</si>
  <si>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</si>
  <si>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</si>
  <si>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</si>
  <si>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</si>
  <si>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</si>
  <si>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</si>
  <si>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</si>
  <si>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</si>
  <si>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</si>
  <si>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</si>
  <si>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</si>
  <si>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</si>
  <si>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</si>
  <si>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</si>
  <si>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</si>
  <si>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</si>
  <si>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</si>
  <si>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</si>
  <si>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</si>
  <si>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</si>
  <si>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</si>
  <si>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</si>
  <si>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</si>
  <si>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</si>
  <si>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</si>
  <si>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</si>
  <si>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</si>
  <si>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</si>
  <si>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</si>
  <si>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</si>
  <si>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</si>
  <si>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</si>
  <si>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</si>
  <si>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</si>
  <si>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</si>
  <si>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</si>
  <si>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</si>
  <si>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</si>
  <si>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</si>
  <si>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</si>
  <si>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</si>
  <si>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</si>
  <si>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</si>
  <si>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</si>
  <si>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</si>
  <si>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</si>
  <si>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</si>
  <si>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</si>
  <si>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</si>
  <si>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</si>
  <si>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</si>
  <si>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</si>
  <si>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</si>
  <si>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</si>
  <si>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</si>
  <si>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</si>
  <si>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</si>
  <si>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</si>
  <si>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</si>
  <si>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</si>
  <si>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</si>
  <si>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</si>
  <si>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</si>
  <si>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</si>
  <si>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</si>
  <si>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</si>
  <si>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</si>
  <si>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</si>
  <si>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</si>
  <si>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</si>
  <si>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</si>
  <si>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</si>
  <si>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</si>
  <si>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</si>
  <si>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</si>
  <si>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</si>
  <si>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</si>
  <si>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</si>
  <si>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</si>
  <si>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</si>
  <si>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</si>
  <si>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</si>
  <si>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</si>
  <si>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</si>
  <si>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</si>
  <si>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</si>
  <si>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</si>
  <si>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</si>
  <si>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</si>
  <si>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</si>
  <si>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</si>
  <si>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</si>
  <si>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</si>
  <si>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</si>
  <si>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</si>
  <si>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</si>
  <si>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</si>
  <si>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</si>
  <si>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</si>
  <si>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</si>
  <si>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</si>
  <si>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</si>
  <si>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</si>
  <si>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</si>
  <si>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</si>
  <si>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</si>
  <si>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</si>
  <si>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</si>
  <si>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</si>
  <si>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</si>
  <si>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</si>
  <si>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</si>
  <si>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</si>
  <si>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</si>
  <si>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</si>
  <si>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</si>
  <si>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</si>
  <si>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</si>
  <si>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</si>
  <si>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</si>
  <si>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</si>
  <si>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</si>
  <si>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</si>
  <si>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</si>
  <si>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</si>
  <si>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</si>
  <si>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</si>
  <si>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</si>
  <si>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</si>
  <si>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</si>
  <si>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</si>
  <si>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</si>
  <si>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</si>
  <si>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</si>
  <si>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</si>
  <si>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</si>
  <si>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</si>
  <si>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</si>
  <si>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</si>
  <si>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</si>
  <si>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</si>
  <si>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</si>
  <si>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</si>
  <si>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</si>
  <si>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</si>
  <si>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</si>
  <si>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</si>
  <si>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</si>
  <si>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</si>
  <si>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</si>
  <si>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</si>
  <si>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</si>
  <si>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</si>
  <si>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</si>
  <si>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</si>
  <si>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</si>
  <si>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</si>
  <si>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</si>
  <si>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</si>
  <si>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</si>
  <si>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</si>
  <si>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</si>
  <si>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</si>
  <si>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</si>
  <si>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</si>
  <si>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</si>
  <si>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</si>
  <si>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</si>
  <si>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</si>
  <si>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</si>
  <si>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</si>
  <si>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</si>
  <si>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</si>
  <si>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</si>
  <si>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</si>
  <si>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</si>
  <si>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</si>
  <si>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</si>
  <si>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</si>
  <si>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</si>
  <si>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</si>
  <si>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</si>
  <si>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</si>
  <si>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</si>
  <si>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</si>
  <si>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</si>
  <si>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</si>
  <si>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</si>
  <si>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</si>
  <si>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</si>
  <si>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</si>
  <si>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</si>
  <si>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</si>
  <si>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</si>
  <si>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</si>
  <si>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</si>
  <si>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</si>
  <si>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</si>
  <si>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</si>
  <si>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</si>
  <si>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</si>
  <si>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</si>
  <si>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</si>
  <si>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</si>
  <si>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</si>
  <si>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</si>
  <si>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</si>
  <si>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</si>
  <si>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</si>
  <si>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</si>
  <si>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</si>
  <si>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</si>
  <si>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</si>
  <si>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</si>
  <si>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</si>
  <si>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</si>
  <si>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</si>
  <si>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</si>
  <si>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</si>
  <si>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</si>
  <si>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</si>
  <si>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</si>
  <si>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</si>
  <si>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</si>
  <si>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</si>
  <si>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</si>
  <si>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</si>
  <si>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</si>
  <si>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</si>
  <si>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</si>
  <si>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</si>
  <si>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</si>
  <si>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</si>
  <si>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</si>
  <si>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</si>
  <si>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</si>
  <si>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</si>
  <si>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</si>
  <si>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</si>
  <si>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</si>
  <si>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</si>
  <si>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</si>
  <si>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</si>
  <si>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</si>
  <si>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</si>
  <si>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</si>
  <si>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</si>
  <si>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</si>
  <si>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</si>
  <si>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</si>
  <si>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</si>
  <si>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</si>
  <si>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</si>
  <si>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</si>
  <si>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</si>
  <si>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</si>
  <si>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</si>
  <si>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</si>
  <si>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</si>
  <si>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</si>
  <si>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</si>
  <si>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</si>
  <si>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</si>
  <si>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</si>
  <si>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</si>
  <si>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</si>
  <si>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</si>
  <si>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</si>
  <si>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</si>
  <si>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</si>
  <si>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</si>
  <si>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</si>
  <si>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</si>
  <si>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</si>
  <si>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</si>
  <si>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</si>
  <si>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</si>
  <si>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</si>
  <si>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</si>
  <si>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</si>
  <si>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</si>
  <si>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</si>
  <si>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</si>
  <si>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</si>
  <si>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</si>
  <si>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</si>
  <si>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</si>
  <si>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</si>
  <si>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</si>
  <si>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</si>
  <si>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</si>
  <si>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</si>
  <si>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</si>
  <si>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</si>
  <si>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</si>
  <si>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</si>
  <si>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</si>
  <si>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</si>
  <si>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</si>
  <si>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</si>
  <si>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</si>
  <si>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</si>
  <si>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</si>
  <si>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</si>
  <si>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</si>
  <si>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</si>
  <si>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</si>
  <si>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</si>
  <si>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</si>
  <si>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</si>
  <si>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</si>
  <si>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</si>
  <si>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</si>
  <si>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</si>
  <si>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</si>
  <si>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</si>
  <si>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</si>
  <si>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</si>
  <si>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</si>
  <si>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</si>
  <si>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</si>
  <si>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</si>
  <si>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</si>
  <si>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</si>
  <si>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</si>
  <si>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</si>
  <si>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</si>
  <si>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</si>
  <si>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</si>
  <si>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</si>
  <si>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</si>
  <si>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</si>
  <si>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</si>
  <si>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</si>
  <si>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</si>
  <si>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</si>
  <si>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</si>
  <si>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</si>
  <si>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</si>
  <si>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</si>
  <si>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</si>
  <si>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</si>
  <si>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</si>
  <si>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</si>
  <si>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</si>
  <si>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</si>
  <si>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</si>
  <si>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</si>
  <si>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</si>
  <si>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</si>
  <si>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</si>
  <si>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</si>
  <si>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</si>
  <si>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</si>
  <si>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</si>
  <si>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</si>
  <si>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</si>
  <si>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</si>
  <si>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</si>
  <si>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</si>
  <si>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</si>
  <si>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</si>
  <si>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</si>
  <si>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</si>
  <si>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</si>
  <si>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</si>
  <si>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</si>
  <si>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</si>
  <si>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</si>
  <si>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</si>
  <si>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</si>
  <si>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</si>
  <si>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</si>
  <si>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</si>
  <si>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</si>
  <si>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</si>
  <si>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</si>
  <si>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</si>
  <si>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</si>
  <si>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</si>
  <si>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</si>
  <si>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</si>
  <si>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</si>
  <si>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</si>
  <si>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</si>
  <si>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</si>
  <si>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</si>
  <si>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</si>
  <si>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</si>
  <si>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</si>
  <si>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</si>
  <si>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</si>
  <si>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</si>
  <si>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</si>
  <si>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</si>
  <si>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</si>
  <si>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</si>
  <si>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</si>
  <si>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</si>
  <si>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</si>
  <si>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</si>
  <si>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</si>
  <si>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</si>
  <si>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</si>
  <si>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</si>
  <si>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</si>
  <si>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</si>
  <si>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</si>
  <si>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</si>
  <si>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</si>
  <si>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</si>
  <si>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</si>
  <si>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</si>
  <si>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</si>
  <si>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</si>
  <si>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</si>
  <si>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</si>
  <si>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</si>
  <si>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</si>
  <si>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</si>
  <si>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</si>
  <si>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</si>
  <si>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</si>
  <si>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</si>
  <si>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</si>
  <si>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</si>
  <si>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</si>
  <si>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</si>
  <si>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</si>
  <si>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</si>
  <si>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</si>
  <si>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</si>
  <si>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</si>
  <si>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</si>
  <si>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</si>
  <si>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</si>
  <si>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</si>
  <si>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</si>
  <si>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</si>
  <si>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</si>
  <si>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</si>
  <si>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</si>
  <si>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</si>
  <si>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</si>
  <si>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</si>
  <si>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</si>
  <si>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</si>
  <si>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</si>
  <si>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</si>
  <si>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</si>
  <si>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</si>
  <si>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</si>
  <si>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</si>
  <si>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</si>
  <si>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</si>
  <si>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</si>
  <si>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</si>
  <si>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</si>
  <si>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</si>
  <si>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</si>
  <si>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</si>
  <si>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</si>
  <si>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</si>
  <si>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</si>
  <si>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</si>
  <si>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</si>
  <si>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</si>
  <si>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</si>
  <si>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</si>
  <si>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</si>
  <si>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</si>
  <si>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</si>
  <si>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</si>
  <si>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</si>
  <si>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</si>
  <si>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</si>
  <si>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</si>
  <si>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</si>
  <si>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</si>
  <si>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</si>
  <si>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</si>
  <si>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</si>
  <si>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</si>
  <si>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</si>
  <si>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</si>
  <si>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</si>
  <si>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</si>
  <si>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</si>
  <si>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</si>
  <si>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</si>
  <si>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</si>
  <si>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</si>
  <si>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</si>
  <si>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</si>
  <si>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</si>
  <si>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</si>
  <si>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</si>
  <si>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</si>
  <si>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</si>
  <si>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</si>
  <si>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</si>
  <si>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</si>
  <si>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</si>
  <si>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</si>
  <si>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</si>
  <si>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</si>
  <si>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</si>
  <si>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</si>
  <si>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</si>
  <si>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</si>
  <si>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</si>
  <si>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</si>
  <si>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</si>
  <si>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</si>
  <si>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</si>
  <si>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</si>
  <si>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</si>
  <si>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</si>
  <si>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</si>
  <si>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</si>
  <si>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</si>
  <si>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</si>
  <si>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</si>
  <si>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</si>
  <si>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</si>
  <si>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</si>
  <si>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</si>
  <si>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</si>
  <si>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</si>
  <si>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</si>
  <si>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</si>
  <si>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</si>
  <si>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</si>
  <si>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</si>
  <si>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</si>
  <si>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</si>
  <si>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</si>
  <si>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</si>
  <si>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</si>
  <si>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</si>
  <si>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</si>
  <si>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</si>
  <si>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</si>
  <si>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</si>
  <si>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</si>
  <si>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</si>
  <si>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</si>
  <si>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</si>
  <si>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</si>
  <si>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</si>
  <si>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</si>
  <si>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</si>
  <si>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</si>
  <si>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</si>
  <si>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</si>
  <si>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</si>
  <si>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</si>
  <si>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</si>
  <si>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</si>
  <si>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</si>
  <si>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</si>
  <si>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</si>
  <si>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</si>
  <si>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</si>
  <si>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</si>
  <si>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</si>
  <si>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</si>
  <si>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</si>
  <si>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</si>
  <si>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</si>
  <si>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</si>
  <si>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</si>
  <si>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</si>
  <si>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</si>
  <si>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</si>
  <si>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</si>
  <si>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</si>
  <si>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</si>
  <si>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</si>
  <si>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</si>
  <si>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</si>
  <si>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</si>
  <si>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</si>
  <si>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</si>
  <si>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</si>
  <si>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</si>
  <si>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</si>
  <si>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</si>
  <si>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</si>
  <si>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</si>
  <si>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</si>
  <si>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</si>
  <si>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</si>
  <si>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</si>
  <si>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</si>
  <si>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</si>
  <si>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</si>
  <si>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</si>
  <si>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</si>
  <si>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</si>
  <si>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</si>
  <si>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</si>
  <si>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</si>
  <si>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</si>
  <si>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</si>
  <si>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</si>
  <si>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</si>
  <si>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</si>
  <si>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</si>
  <si>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</si>
  <si>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</si>
  <si>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</si>
  <si>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</si>
  <si>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</si>
  <si>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</si>
  <si>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</si>
  <si>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</si>
  <si>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</si>
  <si>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</si>
  <si>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</si>
  <si>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</si>
  <si>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</si>
  <si>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</si>
  <si>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</si>
  <si>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</si>
  <si>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</si>
  <si>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</si>
  <si>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</si>
  <si>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</si>
  <si>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</si>
  <si>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</si>
  <si>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</si>
  <si>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</si>
  <si>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</si>
  <si>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</si>
  <si>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</si>
  <si>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</si>
  <si>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</si>
  <si>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</si>
  <si>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</si>
  <si>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</si>
  <si>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</si>
  <si>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</si>
  <si>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</si>
  <si>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</si>
  <si>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</si>
  <si>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</si>
  <si>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</si>
  <si>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</si>
  <si>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</si>
  <si>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</si>
  <si>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</si>
  <si>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</si>
  <si>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</si>
  <si>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</si>
  <si>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</si>
  <si>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</si>
  <si>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</si>
  <si>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</si>
  <si>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</si>
  <si>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</si>
  <si>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</si>
  <si>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</si>
  <si>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</si>
  <si>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</si>
  <si>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</si>
  <si>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</si>
  <si>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</si>
  <si>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</si>
  <si>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</si>
  <si>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</si>
  <si>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</si>
  <si>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</si>
  <si>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</si>
  <si>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</si>
  <si>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</si>
  <si>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</si>
  <si>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</si>
  <si>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</si>
  <si>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</si>
  <si>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</si>
  <si>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</si>
  <si>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</si>
  <si>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</si>
  <si>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</si>
  <si>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</si>
  <si>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</si>
  <si>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</si>
  <si>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</si>
  <si>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</si>
  <si>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</si>
  <si>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</si>
  <si>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</si>
  <si>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</si>
  <si>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</si>
  <si>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</si>
  <si>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</si>
  <si>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</si>
  <si>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</si>
  <si>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</si>
  <si>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</si>
  <si>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</si>
  <si>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</si>
  <si>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</si>
  <si>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</si>
  <si>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</si>
  <si>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</si>
  <si>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</si>
  <si>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</si>
  <si>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</si>
  <si>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</si>
  <si>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</si>
  <si>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</si>
  <si>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</si>
  <si>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</si>
  <si>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</si>
  <si>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</si>
  <si>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</si>
  <si>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</si>
  <si>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</si>
  <si>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</si>
  <si>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</si>
  <si>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</si>
  <si>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</si>
  <si>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</si>
  <si>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</si>
  <si>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</si>
  <si>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</si>
  <si>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</si>
  <si>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</si>
  <si>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</si>
  <si>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</si>
  <si>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</si>
  <si>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</si>
  <si>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</si>
  <si>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</si>
  <si>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</si>
  <si>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</si>
  <si>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</si>
  <si>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</si>
  <si>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</si>
  <si>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</si>
  <si>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</si>
  <si>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</si>
  <si>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</si>
  <si>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</si>
  <si>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</si>
  <si>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</si>
  <si>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</si>
  <si>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</si>
  <si>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</si>
  <si>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</si>
  <si>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</si>
  <si>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</si>
  <si>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</si>
  <si>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</si>
  <si>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</si>
  <si>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</si>
  <si>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</si>
  <si>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</si>
  <si>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</si>
  <si>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</si>
  <si>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</si>
  <si>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</si>
  <si>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</si>
  <si>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</si>
  <si>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</si>
  <si>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</si>
  <si>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</si>
  <si>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</si>
  <si>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</si>
  <si>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</si>
  <si>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</si>
  <si>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</si>
  <si>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</si>
  <si>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</si>
  <si>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</si>
  <si>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</si>
  <si>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</si>
  <si>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</si>
  <si>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</si>
  <si>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</si>
  <si>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</si>
  <si>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</si>
  <si>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</si>
  <si>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</si>
  <si>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</si>
  <si>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</si>
  <si>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</si>
  <si>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</si>
  <si>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</si>
  <si>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</si>
  <si>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</si>
  <si>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</si>
  <si>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</si>
  <si>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</si>
  <si>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</si>
  <si>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</si>
  <si>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</si>
  <si>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</si>
  <si>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</si>
  <si>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</si>
  <si>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</si>
  <si>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</si>
  <si>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</si>
  <si>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</si>
  <si>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</si>
  <si>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</si>
  <si>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</si>
  <si>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</si>
  <si>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</si>
  <si>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</si>
  <si>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</si>
  <si>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</si>
  <si>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</si>
  <si>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</si>
  <si>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</si>
  <si>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</si>
  <si>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</si>
  <si>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</si>
  <si>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</si>
  <si>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</si>
  <si>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</si>
  <si>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</si>
  <si>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</si>
  <si>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</si>
  <si>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</si>
  <si>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</si>
  <si>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</si>
  <si>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</si>
  <si>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</si>
  <si>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</si>
  <si>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</si>
  <si>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</si>
  <si>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</si>
  <si>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</si>
  <si>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</si>
  <si>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</si>
  <si>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</si>
  <si>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</si>
  <si>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</si>
  <si>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</si>
  <si>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</si>
  <si>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</si>
  <si>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</si>
  <si>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</si>
  <si>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</si>
  <si>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</si>
  <si>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</si>
  <si>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</si>
  <si>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</si>
  <si>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</si>
  <si>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</si>
  <si>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</si>
  <si>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</si>
  <si>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</si>
  <si>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</si>
  <si>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</si>
  <si>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</si>
  <si>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</si>
  <si>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</si>
  <si>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</si>
  <si>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</si>
  <si>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</si>
  <si>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</si>
  <si>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</si>
  <si>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</si>
  <si>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</si>
  <si>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</si>
  <si>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</si>
  <si>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</si>
  <si>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</si>
  <si>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</si>
  <si>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</si>
  <si>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</si>
  <si>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</si>
  <si>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</si>
  <si>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</si>
  <si>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</si>
  <si>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</si>
  <si>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</si>
  <si>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</si>
  <si>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</si>
  <si>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</si>
  <si>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</si>
  <si>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</si>
  <si>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</si>
  <si>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</si>
  <si>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</si>
  <si>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</si>
  <si>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</si>
  <si>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</si>
  <si>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</si>
  <si>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</si>
  <si>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</si>
  <si>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</si>
  <si>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</si>
  <si>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</si>
  <si>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</si>
  <si>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</si>
  <si>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</si>
  <si>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</si>
  <si>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</si>
  <si>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</si>
  <si>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</si>
  <si>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</si>
  <si>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</si>
  <si>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</si>
  <si>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</si>
  <si>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</si>
  <si>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</si>
  <si>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</si>
  <si>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</si>
  <si>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</si>
  <si>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</si>
  <si>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</si>
  <si>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</si>
  <si>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</si>
  <si>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</si>
  <si>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</si>
  <si>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</si>
  <si>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</si>
  <si>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</si>
  <si>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</si>
  <si>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</si>
  <si>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</si>
  <si>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</si>
  <si>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</si>
  <si>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</si>
  <si>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</si>
  <si>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</si>
  <si>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</si>
  <si>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</si>
  <si>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</si>
  <si>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</si>
  <si>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</si>
  <si>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</si>
  <si>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</si>
  <si>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</si>
  <si>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</si>
  <si>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</si>
  <si>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</si>
  <si>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</si>
  <si>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</si>
  <si>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</si>
  <si>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</si>
  <si>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</si>
  <si>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</si>
  <si>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</si>
  <si>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</si>
  <si>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</si>
  <si>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</si>
  <si>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</si>
  <si>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</si>
  <si>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</si>
  <si>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</si>
  <si>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</si>
  <si>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</si>
  <si>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</si>
  <si>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</si>
  <si>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</si>
  <si>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</si>
  <si>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</si>
  <si>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</si>
  <si>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</si>
  <si>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</si>
  <si>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</si>
  <si>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</si>
  <si>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</si>
  <si>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</si>
  <si>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</si>
  <si>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</si>
  <si>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</si>
  <si>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</si>
  <si>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</si>
  <si>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</si>
  <si>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</si>
  <si>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</si>
  <si>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</si>
  <si>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</si>
  <si>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</si>
  <si>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</si>
  <si>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</si>
  <si>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</si>
  <si>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</si>
  <si>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</si>
  <si>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</si>
  <si>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</si>
  <si>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</si>
  <si>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</si>
  <si>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</si>
  <si>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</si>
  <si>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</si>
  <si>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</si>
  <si>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</si>
  <si>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</si>
  <si>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</si>
  <si>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</si>
  <si>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</si>
  <si>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</si>
  <si>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</si>
  <si>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</si>
  <si>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</si>
  <si>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</si>
  <si>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</si>
  <si>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</si>
  <si>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</si>
  <si>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</si>
  <si>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</si>
  <si>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</si>
  <si>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</si>
  <si>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</si>
  <si>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</si>
  <si>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</si>
  <si>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</si>
  <si>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</si>
  <si>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</si>
  <si>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</si>
  <si>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</si>
  <si>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</si>
  <si>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</si>
  <si>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</si>
  <si>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</si>
  <si>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</si>
  <si>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</si>
  <si>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</si>
  <si>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</si>
  <si>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</si>
  <si>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</si>
  <si>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</si>
  <si>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</si>
  <si>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</si>
  <si>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</si>
  <si>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</si>
  <si>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</si>
  <si>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</si>
  <si>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</si>
  <si>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</si>
  <si>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</si>
  <si>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</si>
  <si>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</si>
  <si>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</si>
  <si>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</si>
  <si>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</si>
  <si>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</si>
  <si>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</si>
  <si>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</si>
  <si>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</si>
  <si>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</si>
  <si>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</si>
  <si>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</si>
  <si>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</si>
  <si>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</si>
  <si>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</si>
  <si>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</si>
  <si>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</si>
  <si>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</si>
  <si>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</si>
  <si>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</si>
  <si>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</si>
  <si>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</si>
  <si>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</si>
  <si>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</si>
  <si>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</si>
  <si>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</si>
  <si>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</si>
  <si>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</si>
  <si>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</si>
  <si>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</si>
  <si>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</si>
  <si>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</si>
  <si>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</si>
  <si>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</si>
  <si>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</si>
  <si>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</si>
  <si>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</si>
  <si>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</si>
  <si>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</si>
  <si>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</si>
  <si>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</si>
  <si>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</si>
  <si>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</si>
  <si>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</si>
  <si>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</si>
  <si>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</si>
  <si>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</si>
  <si>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</si>
  <si>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</si>
  <si>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</si>
  <si>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</si>
  <si>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</si>
  <si>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</si>
  <si>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</si>
  <si>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</si>
  <si>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</si>
  <si>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</si>
  <si>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</si>
  <si>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</si>
  <si>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</si>
  <si>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</si>
  <si>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</si>
  <si>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</si>
  <si>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</si>
  <si>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</si>
  <si>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</si>
  <si>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</si>
  <si>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</si>
  <si>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</si>
  <si>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</si>
  <si>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</si>
  <si>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</si>
  <si>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</si>
  <si>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</si>
  <si>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</si>
  <si>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</si>
  <si>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</si>
  <si>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</si>
  <si>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</si>
  <si>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</si>
  <si>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</si>
  <si>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</si>
  <si>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</si>
  <si>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</si>
  <si>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</si>
  <si>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</si>
  <si>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</si>
  <si>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</si>
  <si>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</si>
  <si>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</si>
  <si>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</si>
  <si>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</si>
  <si>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</si>
  <si>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</si>
  <si>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</si>
  <si>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</si>
  <si>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</si>
  <si>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</si>
  <si>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</si>
  <si>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</si>
  <si>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</si>
  <si>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</si>
  <si>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</si>
  <si>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</si>
  <si>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</si>
  <si>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</si>
  <si>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</si>
  <si>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</si>
  <si>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</si>
  <si>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</si>
  <si>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</si>
  <si>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</si>
  <si>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</si>
  <si>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</si>
  <si>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</si>
  <si>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</si>
  <si>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</si>
  <si>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</si>
  <si>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</si>
  <si>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</si>
  <si>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</si>
  <si>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</si>
  <si>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</si>
  <si>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</si>
  <si>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</si>
  <si>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</si>
  <si>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</si>
  <si>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</si>
  <si>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</si>
  <si>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</si>
  <si>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</si>
  <si>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</si>
  <si>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</si>
  <si>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</si>
  <si>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</si>
  <si>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</si>
  <si>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</si>
  <si>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</si>
  <si>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</si>
  <si>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</si>
  <si>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</si>
  <si>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</si>
  <si>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</si>
  <si>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</si>
  <si>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</si>
  <si>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</si>
  <si>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</si>
  <si>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</si>
  <si>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</si>
  <si>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</si>
  <si>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</si>
  <si>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</si>
  <si>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</si>
  <si>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PCM-20251201-00001674</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</si>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</sst>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329.97764513888978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45992.926071064816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45992.926071064816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45992.926071064816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45992.926071064816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45992.926071064816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45992.926071064816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45992.926071064816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45992.926071064816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45992.926071064816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45992.926071064816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45992.926071064816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45992.926071064816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45992.926071064816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45992.926071064816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45992.926071064816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45992.926071064816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45992.926071064816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45992.926071064816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45992.926071064816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45992.926071064816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45992.926071064816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45992.926071064816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45992.926071064816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45992.926071064816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45992.926071064816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45992.926071064816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45992.926071064816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45992.926071064816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45992.926071064816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45992.926071064816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45992.926071064816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45992.926071064816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45992.926071064816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45992.926071064816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45992.926071064816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45992.926071064816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45992.926071064816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45992.926071064816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45992.926071064816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45992.926071064816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45992.926071064816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45992.926071064816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45992.926071064816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45992.926071064816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45992.926071064816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45992.926071064816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45992.926071064816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45992.926071064816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45992.926071064816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45992.926071064816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45992.926071064816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45992.926071064816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45992.926071064816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45992.926071064816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45992.926071064816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45992.926071064816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45992.926071064816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45992.926071064816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45992.926071064816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45992.926071064816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45992.926071064816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45992.926071064816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45992.926071064816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45992.926071064816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45992.926071064816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45992.926071064816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45992.926071064816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45992.926071064816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45992.926071064816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45992.926071064816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45992.926071064816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45992.926071064816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45992.926071064816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45992.926071064816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45992.926071064816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45992.926071064816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45992.926071064816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45992.926071064816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45992.926071064816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45992.926071064816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45992.926071064816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45992.926071064816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45992.926071064816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45992.926071064816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45992.926071064816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45992.926071064816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45992.926071064816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45992.926071064816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45992.926071064816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45992.926071064816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45992.926071064816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45992.926071064816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45992.926071064816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45992.926071064816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45992.926071064816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45992.926071064816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45992.926071064816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45992.926071064816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45992.926071064816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45992.926071064816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45992.926071064816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45992.926071064816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45992.926071064816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45992.926071064816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45992.926071064816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45992.926071064816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45992.926071064816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45992.926071064816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45992.926071064816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45992.926071064816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45992.926071064816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45992.926071064816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45992.926071064816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45992.926071064816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45992.926071064816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45992.926071064816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45992.926071064816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45992.926071064816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45992.926071064816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45992.926071064816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45992.926071064816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45992.926071064816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45992.926071064816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45992.926071064816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45992.926071064816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45992.926071064816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45992.926071064816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45992.926071064816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45992.926071064816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45992.926071064816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45992.926071064816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45992.926071064816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45992.926071064816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45992.926071064816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45992.926071064816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45992.926071064816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45992.926071064816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45992.926071064816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45992.926071064816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45992.926071064816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45992.926071064816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45992.926071064816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45992.926071064816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45992.926071064816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45992.926071064816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45992.926071064816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45992.926071064816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45992.926071064816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45992.926071064816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45992.926071064816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45992.926071064816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45992.926071064816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45992.926071064816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45992.926071064816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45992.926071064816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45992.926071064816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45992.926071064816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45992.926071064816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45992.926071064816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45992.926071064816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45992.926071064816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45992.926071064816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45992.926071064816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45992.926071064816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45992.926071064816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45992.926071064816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45992.926071064816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45992.926071064816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45992.926071064816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45992.926071064816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45992.926071064816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45992.926071064816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45992.926071064816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45992.926071064816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45992.926071064816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45992.926071064816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45992.926071064816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45992.926071064816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45992.926071064816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45992.926071064816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45992.926071064816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45992.926071064816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45992.926071064816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45992.926071064816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45992.926071064816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45992.926071064816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45992.926071064816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45992.926071064816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45992.926071064816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45992.926071064816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45992.926071064816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45992.926071064816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45992.926071064816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45992.926071064816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45992.926071064816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45992.926071064816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45992.926071064816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45992.926071064816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45992.926071064816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45992.926071064816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45992.926071064816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45992.926071064816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45992.926071064816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45992.926071064816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45992.926071064816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45992.926071064816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45992.926071064816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45992.926071064816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45992.926071064816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45992.926071064816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45992.926071064816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45992.926071064816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23E68087-F259-430C-8FEB-D991C41FB89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167.92623310185445</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8.5386520833344548</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7.0434490742627531E-2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11</v>
      </c>
      <c r="D6" s="18" t="s">
        <v>38889</v>
      </c>
      <c r="E6" s="99" t="s">
        <v>39197</v>
      </c>
      <c r="F6" s="100">
        <v>45992.907685185186</v>
      </c>
      <c r="G6" s="101">
        <f ca="1">IFERROR(NOW()-F6,"-")</f>
        <v>1.8385879629931878E-2</v>
      </c>
      <c r="H6" s="100">
        <v>45992.900740740741</v>
      </c>
      <c r="I6" s="18" t="str">
        <f>IFERROR(VLOOKUP(D6,DB!A:F,6,0),"")</f>
        <v>Power cube</v>
      </c>
      <c r="J6" s="18" t="str">
        <f>IFERROR(VLOOKUP(D6,DB!A:G,7,0),"")</f>
        <v>In progress+No BB Design</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45992.926071064816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45992.926071064816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45992.926071064816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45992.926071064816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45992.926071064816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45992.926071064816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45992.926071064816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45992.926071064816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45992.926071064816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45992.926071064816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45992.926071064816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45992.926071064816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45992.926071064816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45992.926071064816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45992.926071064816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45992.926071064816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45992.926071064816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45992.926071064816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45992.926071064816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45992.926071064816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45992.926071064816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45992.926071064816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45992.926071064816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45992.926071064816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45992.926071064816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45992.926071064816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45992.926071064816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45992.926071064816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45992.926071064816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45992.926071064816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45992.926071064816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45992.926071064816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45992.926071064816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45992.926071064816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45992.926071064816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45992.926071064816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45992.926071064816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45992.926071064816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45992.926071064816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45992.926071064816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45992.926071064816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45992.926071064816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45992.926071064816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45992.926071064816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45992.926071064816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45992.926071064816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45992.926071064816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45992.926071064816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45992.926071064816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45992.926071064816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45992.926071064816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45992.926071064816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45992.926071064816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45992.926071064816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45992.926071064816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45992.926071064816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45992.926071064816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45992.926071064816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45992.926071064816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45992.926071064816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45992.926071064816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45992.926071064816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45992.926071064816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45992.926071064816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45992.926071064816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45992.926071064816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45992.926071064816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45992.926071064816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45992.926071064816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45992.926071064816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45992.926071064816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45992.926071064816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45992.926071064816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45992.926071064816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45992.926071064816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45992.926071064816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45992.926071064816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45992.926071064816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45992.926071064816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45992.926071064816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45992.926071064816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45992.926071064816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45992.926071064816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45992.926071064816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45992.926071064816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45992.926071064816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45992.926071064816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45992.926071064816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45992.926071064816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45992.926071064816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45992.926071064816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45992.926071064816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45992.926071064816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45992.926071064816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45992.926071064816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45992.926071064816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45992.926071064816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45992.926071064816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45992.926071064816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45992.926071064816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45992.926071064816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45992.926071064816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45992.926071064816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45992.926071064816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45992.926071064816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45992.926071064816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45992.926071064816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45992.926071064816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45992.926071064816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45992.926071064816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45992.926071064816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45992.926071064816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45992.926071064816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45992.926071064816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45992.926071064816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45992.926071064816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45992.926071064816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45992.926071064816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45992.926071064816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45992.926071064816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45992.926071064816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45992.926071064816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45992.926071064816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45992.926071064816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45992.926071064816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45992.926071064816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45992.926071064816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45992.926071064816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45992.926071064816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45992.926071064816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45992.926071064816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45992.926071064816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45992.926071064816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45992.926071064816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45992.926071064816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45992.926071064816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45992.926071064816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45992.926071064816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45992.926071064816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45992.926071064816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45992.926071064816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45992.926071064816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45992.926071064816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45992.926071064816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45992.926071064816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45992.926071064816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45992.926071064816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45992.926071064816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45992.926071064816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45992.926071064816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45992.926071064816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45992.926071064816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45992.926071064816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45992.926071064816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45992.926071064816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45992.926071064816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45992.926071064816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45992.926071064816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45992.926071064816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45992.926071064816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45992.926071064816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45992.926071064816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45992.926071064816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45992.926071064816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45992.926071064816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45992.926071064816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45992.926071064816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45992.926071064816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45992.926071064816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45992.926071064816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45992.926071064816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45992.926071064816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45992.926071064816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45992.926071064816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45992.926071064816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45992.926071064816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45992.926071064816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45992.926071064816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45992.926071064816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45992.926071064816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45992.926071064816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45992.926071064816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45992.926071064816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45992.926071064816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45992.926071064816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45992.926071064816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45992.926071064816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45992.926071064816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45992.926071064816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45992.926071064816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45992.926071064816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45992.926071064816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45992.926071064816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45992.926071064816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45992.926071064816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45992.926071064816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45992.926071064816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45992.926071064816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45992.926071064816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45992.926071064816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45992.926071064816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45992.926071064816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45992.926071064816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45992.926071064816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45992.926071064816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45992.926071064816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45992.926071064816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45992.926071064816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45992.926071064816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45992.926071064816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45992.926071064816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45992.926071064816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45992.926071064816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45992.926071064816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45992.926071064816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45992.926071064816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45992.926071064816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45992.926071064816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45992.926071064816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45992.926071064816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45992.926071064816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45992.926071064816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45992.926071064816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45992.926071064816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45992.926071064816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45992.926071064816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45992.926071064816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45992.926071064816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45992.926071064816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45992.926071064816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45992.926071064816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45992.926071064816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45992.926071064816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45992.926071064816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45992.926071064816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45992.926071064816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45992.926071064816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45992.926071064816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45992.926071064816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45992.926071064816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45992.926071064816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45992.926071064816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45992.926071064816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45992.926071064816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45992.926071064816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45992.926071064816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45992.926071064816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45992.926071064816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45992.926071064816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45992.926071064816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45992.926071064816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45992.926071064816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45992.926071064816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45992.926071064816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45992.926071064816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45992.926071064816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45992.926071064816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45992.926071064816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45992.926071064816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45992.926071064816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45992.926071064816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45992.926071064816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45992.926071064816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45992.926071064816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45992.926071064816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45992.926071064816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45992.926071064816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45992.926071064816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45992.926071064816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45992.926071064816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45992.926071064816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45992.926071064816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45992.926071064816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45992.926071064816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45992.926071064816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45992.926071064816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45992.926071064816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45992.926071064816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45992.926071064816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45992.926071064816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45992.926071064816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45992.926071064816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45992.926071064816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45992.926071064816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45992.926071064816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45992.926071064816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45992.926071064816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45992.926071064816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45992.926071064816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45992.926071064816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45992.926071064816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45992.926071064816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45992.926071064816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45992.926071064816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45992.926071064816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45992.926071064816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45992.926071064816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45992.926071064816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45992.926071064816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45992.926071064816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45992.926071064816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45992.926071064816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45992.926071064816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45992.926071064816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45992.926071064816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45992.926071064816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45992.926071064816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45992.926071064816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45992.926071064816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45992.926071064816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45992.926071064816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45992.926071064816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45992.926071064816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45992.926071064816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45992.926071064816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45992.926071064816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45992.926071064816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45992.926071064816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45992.926071064816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45992.926071064816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45992.926071064816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45992.926071064816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45992.926071064816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45992.926071064816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45992.926071064816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45992.926071064816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45992.926071064816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45992.926071064816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45992.926071064816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45992.926071064816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45992.926071064816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45992.926071064816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45992.926071064816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45992.926071064816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45992.926071064816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45992.926071064816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45992.926071064816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45992.926071064816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45992.926071064816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45992.926071064816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45992.926071064816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45992.926071064816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45992.926071064816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45992.926071064816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45992.926071064816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45992.926071064816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45992.926071064816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45992.926071064816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45992.926071064816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45992.926071064816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45992.926071064816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45992.926071064816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45992.926071064816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45992.926071064816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45992.926071064816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45992.926071064816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45992.926071064816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45992.926071064816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45992.926071064816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45992.926071064816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45992.926071064816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45992.926071064816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45992.926071064816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45992.926071064816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45992.926071064816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45992.926071064816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45992.926071064816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45992.926071064816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45992.926071064816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45992.926071064816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45992.926071064816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45992.926071064816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45992.926071064816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45992.926071064816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45992.926071064816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45992.926071064816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45992.926071064816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45992.926071064816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45992.926071064816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45992.926071064816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45992.926071064816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45992.926071064816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45992.926071064816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45992.926071064816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45992.926071064816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45992.926071064816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45992.926071064816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45992.926071064816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45992.926071064816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45992.926071064816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45992.926071064816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45992.926071064816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45992.926071064816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45992.926071064816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45992.926071064816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45992.926071064816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45992.926071064816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45992.926071064816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45992.926071064816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45992.926071064816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45992.926071064816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45992.926071064816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45992.926071064816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45992.926071064816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45992.926071064816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45992.926071064816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45992.926071064816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45992.926071064816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45992.926071064816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45992.926071064816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45992.926071064816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45992.926071064816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45992.926071064816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45992.926071064816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45992.926071064816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45992.926071064816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45992.926071064816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45992.926071064816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45992.926071064816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45992.926071064816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45992.926071064816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45992.926071064816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45992.926071064816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45992.926071064816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45992.926071064816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45992.926071064816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45992.926071064816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45992.926071064816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45992.926071064816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45992.926071064816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45992.926071064816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45992.926071064816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45992.926071064816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45992.926071064816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45992.926071064816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45992.926071064816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45992.926071064816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45992.926071064816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45992.926071064816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45992.926071064816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45992.926071064816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45992.926071064816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45992.926071064816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45992.926071064816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45992.926071064816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45992.926071064816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45992.926071064816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45992.926071064816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45992.926071064816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45992.926071064816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45992.926071064816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45992.926071064816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45992.926071064816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45992.926071064816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45992.926071064816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45992.926071064816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45992.926071064816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45992.926071064816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45992.926071064816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45992.926071064816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45992.926071064816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45992.926071064816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45992.926071064816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45992.926071064816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45992.926071064816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45992.926071064816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45992.926071064816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45992.926071064816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45992.926071064816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45992.926071064816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45992.926071064816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45992.926071064816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45992.926071064816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45992.926071064816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45992.926071064816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45992.926071064816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45992.926071064816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45992.926071064816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45992.926071064816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45992.926071064816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45992.926071064816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45992.926071064816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45992.926071064816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45992.926071064816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45992.926071064816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45992.926071064816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45992.926071064816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45992.926071064816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45992.926071064816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45992.926071064816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45992.926071064816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45992.926071064816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45992.926071064816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45992.926071064816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45992.926071064816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45992.926071064816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45992.926071064816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45992.926071064816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45992.926071064816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45992.926071064816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45992.926071064816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45992.926071064816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45992.926071064816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45992.926071064816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45992.926071064816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45992.926071064816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45992.926071064816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45992.926071064816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45992.926071064816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45992.926071064816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45992.926071064816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45992.926071064816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45992.926071064816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45992.926071064816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45992.926071064816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45992.926071064816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45992.926071064816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45992.926071064816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45992.926071064816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45992.926071064816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45992.926071064816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45992.926071064816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45992.926071064816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45992.926071064816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45992.926071064816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45992.926071064816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45992.926071064816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45992.926071064816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45992.926071064816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45992.926071064816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45992.926071064816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45992.926071064816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45992.926071064816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45992.926071064816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45992.926071064816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45992.926071064816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45992.926071064816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45992.926071064816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45992.926071064816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45992.926071064816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45992.926071064816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45992.926071064816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45992.926071064816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45992.926071064816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45992.926071064816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45992.926071064816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45992.926071064816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45992.926071064816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45992.926071064816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45992.926071064816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45992.926071064816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45992.926071064816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45992.926071064816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45992.926071064816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45992.926071064816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45992.926071064816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45992.926071064816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45992.926071064816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45992.926071064816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45992.926071064816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45992.926071064816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45992.926071064816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45992.926071064816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45992.926071064816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45992.926071064816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45992.926071064816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45992.926071064816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45992.926071064816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45992.926071064816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45992.926071064816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45992.926071064816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45992.926071064816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45992.926071064816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45992.926071064816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45992.926071064816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45992.926071064816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45992.926071064816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45992.926071064816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45992.926071064816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45992.926071064816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45992.926071064816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45992.926071064816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45992.926071064816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45992.926071064816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45992.926071064816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45992.926071064816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45992.926071064816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45992.926071064816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45992.926071064816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45992.926071064816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45992.926071064816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45992.926071064816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45992.926071064816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45992.926071064816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45992.926071064816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45992.926071064816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45992.926071064816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45992.926071064816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45992.926071064816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45992.926071064816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45992.926071064816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45992.926071064816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45992.926071064816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45992.926071064816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45992.926071064816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45992.926071064816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45992.926071064816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45992.926071064816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45992.926071064816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45992.926071064816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45992.926071064816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45992.926071064816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45992.926071064816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45992.926071064816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45992.926071064816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45992.926071064816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45992.926071064816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45992.926071064816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45992.926071064816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45992.926071064816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45992.926071064816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45992.926071064816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45992.926071064816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45992.926071064816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45992.926071064816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45992.926071064816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45992.926071064816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45992.926071064816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45992.926071064816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45992.926071064816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45992.926071064816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45992.926071064816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45992.926071064816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45992.926071064816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45992.926071064816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45992.926071064816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45992.926071064816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45992.926071064816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45992.926071064816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45992.926071064816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45992.926071064816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45992.926071064816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45992.926071064816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45992.926071064816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45992.926071064816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45992.926071064816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45992.926071064816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45992.926071064816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45992.926071064816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45992.926071064816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45992.926071064816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45992.926071064816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45992.926071064816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45992.926071064816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45992.926071064816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45992.926071064816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45992.926071064816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45992.926071064816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45992.926071064816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45992.926071064816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45992.926071064816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45992.926071064816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45992.926071064816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45992.926071064816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45992.926071064816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45992.926071064816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45992.926071064816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45992.926071064816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45992.926071064816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45992.926071064816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45992.926071064816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45992.926071064816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45992.926071064816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45992.926071064816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45992.926071064816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45992.926071064816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45992.926071064816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45992.926071064816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45992.926071064816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45992.926071064816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45992.926071064816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45992.926071064816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45992.926071064816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45992.926071064816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45992.926071064816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45992.926071064816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45992.926071064816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45992.926071064816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45992.926071064816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45992.926071064816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45992.926071064816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45992.926071064816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45992.926071064816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45992.926071064816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45992.926071064816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45992.926071064816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45992.926071064816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45992.926071064816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45992.926071064816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45992.926071064816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45992.926071064816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45992.926071064816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45992.926071064816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45992.926071064816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45992.926071064816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45992.926071064816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45992.926071064816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45992.926071064816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45992.926071064816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45992.926071064816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45992.926071064816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45992.926071064816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45992.926071064816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45992.926071064816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45992.926071064816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45992.926071064816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45992.926071064816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45992.926071064816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45992.926071064816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45992.926071064816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45992.926071064816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45992.926071064816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45992.926071064816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45992.926071064816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45992.926071064816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45992.926071064816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45992.926071064816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45992.926071064816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45992.926071064816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45992.926071064816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45992.926071064816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45992.926071064816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45992.926071064816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45992.926071064816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45992.926071064816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45992.926071064816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45992.926071064816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45992.926071064816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45992.926071064816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45992.926071064816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45992.926071064816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45992.926071064816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45992.926071064816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45992.926071064816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45992.926071064816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45992.926071064816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45992.926071064816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45992.926071064816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45992.926071064816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45992.926071064816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45992.926071064816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45992.926071064816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45992.926071064816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45992.926071064816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45992.926071064816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45992.926071064816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45992.926071064816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45992.926071064816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45992.926071064816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45992.926071064816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45992.926071064816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45992.926071064816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45992.926071064816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45992.926071064816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45992.926071064816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45992.926071064816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45992.926071064816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45992.926071064816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45992.926071064816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45992.926071064816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45992.926071064816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45992.926071064816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45992.926071064816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45992.926071064816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45992.926071064816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45992.926071064816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45992.926071064816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45992.926071064816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45992.926071064816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45992.926071064816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45992.926071064816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45992.926071064816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45992.926071064816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45992.926071064816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45992.926071064816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45992.926071064816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45992.926071064816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45992.926071064816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45992.926071064816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45992.926071064816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45992.926071064816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45992.926071064816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45992.926071064816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45992.926071064816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45992.926071064816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45992.926071064816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45992.926071064816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45992.926071064816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45992.926071064816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45992.926071064816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45992.926071064816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45992.926071064816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45992.926071064816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45992.926071064816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45992.926071064816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45992.926071064816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45992.926071064816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45992.926071064816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45992.926071064816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45992.926071064816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45992.926071064816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45992.926071064816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45992.926071064816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45992.926071064816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45992.926071064816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45992.926071064816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45992.926071064816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45992.926071064816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45992.926071064816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45992.926071064816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45992.926071064816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45992.926071064816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45992.926071064816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45992.926071064816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45992.926071064816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45992.926071064816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45992.926071064816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45992.926071064816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45992.926071064816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45992.926071064816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45992.926071064816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45992.926071064816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45992.926071064816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45992.926071064816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45992.926071064816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45992.926071064816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45992.926071064816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45992.926071064816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45992.926071064816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45992.926071064816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45992.926071064816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45992.926071064816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45992.926071064816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45992.926071064816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45992.926071064816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45992.926071064816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45992.926071064816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45992.926071064816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45992.926071064816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45992.926071064816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45992.926071064816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45992.926071064816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45992.926071064816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45992.926071064816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45992.926071064816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45992.926071064816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45992.926071064816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45992.926071064816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45992.926071064816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45992.926071064816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45992.926071064816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45992.926071064816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45992.926071064816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45992.926071064816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45992.926071064816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45992.926071064816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45992.926071064816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45992.926071064816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45992.926071064816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45992.926071064816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45992.926071064816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45992.926071064816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45992.926071064816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45992.926071064816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45992.926071064816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45992.926071064816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45992.926071064816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45992.926071064816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45992.926071064816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45992.926071064816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45992.926071064816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45992.926071064816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45992.926071064816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45992.926071064816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45992.926071064816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45992.926071064816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45992.926071064816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45992.926071064816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45992.926071064816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45992.926071064816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45992.926071064816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45992.926071064816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45992.926071064816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45992.926071064816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45992.926071064816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45992.926071064816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45992.926071064816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45992.926071064816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45992.926071064816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45992.926071064816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45992.926071064816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45992.926071064816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45992.926071064816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45992.926071064816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45992.926071064816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45992.926071064816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45992.926071064816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45992.926071064816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45992.926071064816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45992.926071064816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45992.926071064816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45992.926071064816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45992.926071064816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45992.926071064816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45992.926071064816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45992.926071064816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45992.926071064816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45992.926071064816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45992.926071064816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45992.926071064816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45992.926071064816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45992.926071064816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45992.926071064816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45992.926071064816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45992.926071064816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45992.926071064816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45992.926071064816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45992.926071064816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45992.926071064816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45992.926071064816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45992.926071064816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45992.926071064816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45992.926071064816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45992.926071064816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45992.926071064816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45992.926071064816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45992.926071064816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45992.926071064816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45992.926071064816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45992.926071064816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45992.926071064816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45992.926071064816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45992.926071064816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45992.926071064816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45992.926071064816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45992.926071064816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45992.926071064816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45992.926071064816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45992.926071064816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45992.926071064816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45992.926071064816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45992.926071064816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45992.926071064816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45992.926071064816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45992.926071064816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45992.926071064816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45992.926071064816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45992.926071064816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45992.926071064816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45992.926071064816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45992.926071064816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45992.926071064816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45992.926071064816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45992.926071064816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45992.926071064816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45992.926071064816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45992.926071064816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45992.926071064816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45992.926071064816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45992.926071064816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45992.926071064816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45992.926071064816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45992.926071064816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45992.926071064816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45992.926071064816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45992.926071064816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45992.926071064816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45992.926071064816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45992.926071064816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45992.926071064816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45992.926071064816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45992.926071064816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45992.926071064816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45992.926071064816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45992.926071064816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45992.926071064816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45992.926071064816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45992.926071064816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45992.926071064816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45992.926071064816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45992.926071064816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289.44535347221972</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5" ca="1" si="0">IFERROR(NOW()-F3,"")</f>
        <v>0.21081643518846249</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1.7043287036358379E-2</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t="shared" ca="1" si="0"/>
        <v>45992.926071064816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45992.926071064816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45992.926071064816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45992.926071064816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45992.926071064816</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45992.926071064816</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45992.926071064816</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45992.926071064816</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45992.926071064816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45992.926071064816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45992.926071064816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45992.926071064816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45992.926071064816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45992.926071064816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45992.926071064816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45992.926071064816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45992.926071064816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45992.926071064816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45992.926071064816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45992.926071064816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45992.926071064816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45992.926071064816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45992.926071064816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45992.926071064816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45992.926071064816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45992.926071064816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45992.926071064816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45992.926071064816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45992.926071064816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45992.926071064816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45992.926071064816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45992.926071064816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45992.926071064816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45992.926071064816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45992.926071064816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45992.926071064816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45992.926071064816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45992.926071064816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45992.926071064816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45992.926071064816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45992.926071064816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45992.926071064816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45992.926071064816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45992.926071064816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45992.926071064816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45992.926071064816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45992.926071064816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45992.926071064816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45992.926071064816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45992.926071064816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45992.926071064816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45992.926071064816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45992.926071064816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45992.926071064816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45992.926071064816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45992.926071064816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45992.926071064816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45992.926071064816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45992.926071064816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45992.926071064816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45992.926071064816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45992.926071064816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45992.926071064816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45992.926071064816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45992.926071064816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45992.926071064816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45992.926071064816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45992.926071064816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45992.926071064816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45992.926071064816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45992.926071064816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45992.926071064816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45992.926071064816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45992.926071064816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45992.926071064816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45992.926071064816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45992.926071064816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45992.926071064816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45992.926071064816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45992.926071064816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45992.926071064816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45992.926071064816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45992.926071064816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45992.926071064816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45992.926071064816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45992.926071064816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45992.926071064816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45992.926071064816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45992.926071064816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45992.926071064816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45992.926071064816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45992.926071064816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45992.926071064816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45992.926071064816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45992.926071064816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45992.926071064816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45992.926071064816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45992.926071064816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45992.926071064816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45992.926071064816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45992.926071064816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45992.926071064816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45992.926071064816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45992.926071064816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45992.926071064816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45992.926071064816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45992.926071064816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45992.926071064816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45992.926071064816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45992.926071064816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45992.926071064816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45992.926071064816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45992.926071064816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45992.926071064816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45992.926071064816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45992.926071064816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45992.926071064816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45992.926071064816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45992.926071064816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45992.926071064816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45992.926071064816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45992.926071064816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45992.926071064816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45992.926071064816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45992.926071064816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45992.926071064816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45992.926071064816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45992.926071064816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45992.926071064816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45992.926071064816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45992.926071064816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45992.926071064816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45992.926071064816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45992.926071064816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45992.926071064816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45992.926071064816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45992.926071064816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45992.926071064816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45992.926071064816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45992.926071064816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45992.926071064816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45992.926071064816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45992.926071064816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45992.926071064816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45992.926071064816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45992.926071064816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45992.926071064816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45992.926071064816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45992.926071064816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45992.926071064816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45992.926071064816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45992.926071064816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45992.926071064816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45992.926071064816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45992.926071064816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45992.926071064816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45992.926071064816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45992.926071064816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45992.926071064816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45992.926071064816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45992.926071064816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45992.926071064816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45992.926071064816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45992.926071064816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45992.926071064816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45992.926071064816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45992.926071064816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45992.926071064816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45992.926071064816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45992.926071064816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45992.926071064816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45992.926071064816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45992.926071064816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45992.926071064816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45992.926071064816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45992.926071064816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45992.926071064816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45992.926071064816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45992.926071064816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45992.926071064816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45992.926071064816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45992.926071064816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45992.926071064816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45992.926071064816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45992.926071064816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45992.926071064816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45992.926071064816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45992.926071064816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45992.926071064816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45992.926071064816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45992.926071064816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45992.926071064816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45992.926071064816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45992.926071064816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45992.926071064816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45992.926071064816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45992.926071064816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45992.926071064816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45992.926071064816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45992.926071064816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45992.926071064816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45992.926071064816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45992.926071064816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45992.926071064816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45992.926071064816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45992.926071064816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45992.926071064816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45992.926071064816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45992.926071064816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45992.926071064816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45992.926071064816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45992.926071064816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45992.926071064816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45992.926071064816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45992.926071064816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45992.926071064816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45992.926071064816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45992.926071064816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45992.926071064816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45992.926071064816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45992.926071064816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45992.926071064816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45992.926071064816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45992.926071064816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45992.926071064816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45992.926071064816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45992.926071064816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45992.926071064816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45992.926071064816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45992.926071064816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45992.926071064816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45992.926071064816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45992.926071064816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45992.926071064816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45992.926071064816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45992.926071064816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45992.926071064816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45992.926071064816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45992.926071064816</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A6" sqref="A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101.0940108796276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39186</v>
      </c>
      <c r="F3" s="38">
        <v>45926.188877314817</v>
      </c>
      <c r="G3" s="105">
        <f t="shared" ref="G3" ca="1" si="0">IFERROR(NOW()-F3,"")</f>
        <v>66.737193749999278</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39186</v>
      </c>
      <c r="F4" s="107">
        <v>45948.661111111112</v>
      </c>
      <c r="G4" s="108">
        <f t="shared" ref="G4" ca="1" si="1">IFERROR(NOW()-F4,"")</f>
        <v>44.26495995370351</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11.552772453702346</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106" t="s">
        <v>34846</v>
      </c>
      <c r="E6" s="37" t="s">
        <v>39106</v>
      </c>
      <c r="F6" s="38">
        <v>45992.898888888885</v>
      </c>
      <c r="G6" s="105">
        <f ca="1">IFERROR(NOW()-F6,"")</f>
        <v>2.7182175930647645E-2</v>
      </c>
      <c r="H6" s="38">
        <v>45992.868981481479</v>
      </c>
      <c r="I6" s="37" t="str">
        <f>IFERROR(VLOOKUP(D6,DB!A:F,6,0),"")</f>
        <v>SCECO</v>
      </c>
      <c r="J6" s="37" t="str">
        <f>IFERROR(VLOOKUP(D6,DB!A:G,7,0),"")</f>
        <v>Vandalized</v>
      </c>
      <c r="K6" s="37" t="s">
        <v>39213</v>
      </c>
      <c r="L6" s="37" t="str">
        <f>IFERROR(VLOOKUP(D6,DB!A:I,9,0),"")</f>
        <v>Latis</v>
      </c>
    </row>
    <row r="7" spans="1:13">
      <c r="A7" s="37"/>
      <c r="B7" s="37" t="str">
        <f>IFERROR(VLOOKUP(D7,DB!A:K,11,0),"")</f>
        <v/>
      </c>
      <c r="C7" s="37"/>
      <c r="D7" s="37"/>
      <c r="E7" s="37"/>
      <c r="F7" s="38"/>
      <c r="G7" s="105">
        <f ca="1">IFERROR(NOW()-F7,"")</f>
        <v>45992.926071064816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45992.926071064816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45992.926071064816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45992.926071064816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45992.926071064816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45992.926071064816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45992.926071064816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45992.926071064816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45992.926071064816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45992.926071064816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45992.926071064816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45992.926071064816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45992.926071064816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45992.926071064816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45992.926071064816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45992.926071064816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45992.926071064816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45992.926071064816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45992.926071064816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45992.926071064816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45992.926071064816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45992.926071064816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45992.926071064816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45992.926071064816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45992.926071064816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45992.926071064816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45992.926071064816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45992.926071064816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45992.926071064816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45992.926071064816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45992.926071064816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45992.926071064816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45992.926071064816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45992.926071064816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45992.926071064816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45992.926071064816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45992.926071064816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45992.926071064816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45992.926071064816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45992.926071064816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45992.926071064816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45992.926071064816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45992.926071064816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45992.926071064816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45992.926071064816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45992.926071064816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45992.926071064816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45992.926071064816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45992.926071064816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45992.926071064816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45992.926071064816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45992.926071064816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45992.926071064816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45992.926071064816</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45992.926071064816</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45992.926071064816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45992.926071064816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45992.926071064816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45992.926071064816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45992.926071064816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45992.926071064816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45992.926071064816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45992.926071064816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45992.926071064816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45992.926071064816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45992.926071064816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45992.926071064816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45992.926071064816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45992.926071064816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45992.926071064816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45992.926071064816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45992.926071064816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45992.926071064816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45992.926071064816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45992.926071064816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45992.926071064816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45992.926071064816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45992.926071064816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45992.926071064816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45992.926071064816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45992.926071064816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45992.926071064816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45992.926071064816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45992.926071064816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45992.926071064816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45992.926071064816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45992.926071064816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45992.926071064816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45992.926071064816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45992.926071064816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45992.926071064816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45992.926071064816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45992.926071064816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45992.926071064816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45992.926071064816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45992.926071064816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45992.926071064816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45992.926071064816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45992.926071064816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45992.926071064816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45992.926071064816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45992.926071064816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45992.926071064816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45992.926071064816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45992.926071064816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45992.926071064816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45992.926071064816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45992.926071064816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45992.926071064816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45992.926071064816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45992.926071064816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45992.926071064816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45992.926071064816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45992.926071064816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45992.926071064816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45992.926071064816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45992.926071064816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45992.926071064816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45992.926071064816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45992.926071064816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45992.926071064816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45992.926071064816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45992.926071064816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45992.926071064816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45992.926071064816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45992.926071064816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45992.926071064816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45992.926071064816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45992.926071064816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45992.926071064816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45992.926071064816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45992.926071064816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45992.926071064816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45992.926071064816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45992.926071064816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45992.926071064816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45992.926071064816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45992.926071064816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45992.926071064816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45992.926071064816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45992.926071064816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45992.926071064816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45992.926071064816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45992.926071064816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45992.926071064816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45992.926071064816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45992.926071064816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45992.926071064816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45992.926071064816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45992.926071064816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45992.926071064816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45992.926071064816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45992.926071064816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45992.926071064816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45992.926071064816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45992.926071064816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45992.926071064816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45992.926071064816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45992.926071064816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45992.926071064816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45992.926071064816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45992.926071064816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45992.926071064816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45992.926071064816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45992.926071064816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45992.926071064816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45992.926071064816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45992.926071064816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45992.926071064816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45992.926071064816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45992.926071064816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45992.926071064816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45992.926071064816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45992.926071064816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45992.926071064816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45992.926071064816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45992.926071064816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45992.926071064816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45992.926071064816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45992.926071064816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45992.926071064816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45992.926071064816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45992.926071064816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45992.926071064816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45992.926071064816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45992.926071064816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45992.926071064816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45992.926071064816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45992.926071064816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45992.926071064816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45992.926071064816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45992.926071064816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45992.926071064816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45992.926071064816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45992.926071064816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45992.926071064816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45992.926071064816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45992.926071064816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45992.926071064816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45992.926071064816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45992.926071064816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45992.926071064816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45992.926071064816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45992.926071064816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45992.926071064816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45992.926071064816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45992.926071064816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45992.926071064816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45992.926071064816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45992.926071064816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45992.926071064816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45992.926071064816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45992.926071064816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45992.926071064816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45992.926071064816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45992.926071064816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45992.926071064816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45992.926071064816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45992.926071064816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45992.926071064816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45992.926071064816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45992.926071064816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45992.926071064816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45992.926071064816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45992.926071064816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45992.926071064816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45992.926071064816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45992.926071064816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45992.926071064816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45992.926071064816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45992.926071064816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45992.926071064816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45992.926071064816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45992.926071064816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45992.926071064816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45992.926071064816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45992.926071064816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45992.926071064816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45992.926071064816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45992.926071064816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45992.926071064816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45992.926071064816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45992.926071064816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45992.926071064816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45992.926071064816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45992.926071064816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45992.926071064816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45992.926071064816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45992.926071064816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45992.926071064816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45992.926071064816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45992.926071064816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45992.926071064816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45992.926071064816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45992.926071064816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45992.926071064816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45992.926071064816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45992.926071064816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45992.926071064816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45992.926071064816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45992.926071064816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45992.926071064816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45992.926071064816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45992.926071064816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45992.926071064816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45992.926071064816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45992.926071064816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45992.926071064816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45992.926071064816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45992.926071064816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45992.926071064816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45992.926071064816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45992.926071064816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45992.926071064816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45992.926071064816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45992.926071064816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45992.926071064816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45992.926071064816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45992.926071064816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45992.926071064816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45992.926071064816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45992.926071064816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45992.926071064816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45992.926071064816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45992.926071064816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45992.926071064816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45992.926071064816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45992.926071064816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45992.926071064816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45992.926071064816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45992.926071064816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45992.926071064816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45992.926071064816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45992.926071064816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45992.926071064816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45992.926071064816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45992.926071064816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45992.926071064816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45992.926071064816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45992.926071064816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45992.926071064816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45992.926071064816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45992.926071064816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45992.926071064816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45992.926071064816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45992.926071064816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45992.926071064816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45992.926071064816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45992.926071064816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45992.926071064816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45992.926071064816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45992.926071064816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45992.926071064816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45992.926071064816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45992.926071064816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45992.926071064816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45992.926071064816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45992.926071064816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45992.926071064816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45992.926071064816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45992.926071064816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45992.926071064816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45992.926071064816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45992.926071064816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45992.926071064816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45992.926071064816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45992.926071064816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45992.926071064816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45992.926071064816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45992.926071064816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45992.926071064816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45992.926071064816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45992.926071064816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45992.926071064816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45992.926071064816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45992.926071064816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45992.926071064816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45992.926071064816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45992.926071064816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45992.926071064816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45992.926071064816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45992.926071064816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45992.926071064816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45992.926071064816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45992.926071064816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45992.926071064816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45992.926071064816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45992.926071064816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45992.926071064816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45992.926071064816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45992.926071064816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45992.926071064816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45992.926071064816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45992.926071064816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45992.926071064816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45992.926071064816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45992.926071064816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45992.926071064816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45992.926071064816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45992.926071064816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45992.926071064816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45992.926071064816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45992.926071064816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45992.926071064816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45992.926071064816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45992.926071064816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45992.926071064816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45992.926071064816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45992.926071064816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45992.926071064816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45992.926071064816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45992.926071064816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45992.926071064816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45992.926071064816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45992.926071064816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45992.926071064816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45992.926071064816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45992.926071064816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45992.926071064816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45992.926071064816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45992.926071064816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45992.926071064816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45992.926071064816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45992.926071064816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45992.926071064816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45992.926071064816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45992.926071064816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45992.926071064816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45992.926071064816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45992.926071064816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45992.926071064816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45992.926071064816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45992.926071064816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45992.926071064816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45992.926071064816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45992.926071064816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45992.926071064816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45992.926071064816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45992.926071064816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45992.926071064816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45992.926071064816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45992.926071064816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45992.926071064816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45992.926071064816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45992.926071064816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45992.926071064816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45992.926071064816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45992.926071064816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45992.926071064816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45992.926071064816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45992.926071064816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45992.926071064816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45992.926071064816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45992.926071064816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45992.926071064816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45992.926071064816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45992.926071064816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45992.926071064816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45992.926071064816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45992.926071064816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45992.926071064816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45992.926071064816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45992.926071064816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45992.926071064816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45992.926071064816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45992.926071064816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45992.926071064816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45992.926071064816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45992.926071064816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45992.926071064816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45992.926071064816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45992.926071064816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45992.926071064816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45992.926071064816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45992.926071064816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45992.926071064816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45992.926071064816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45992.926071064816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45992.926071064816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45992.926071064816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45992.926071064816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45992.926071064816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45992.926071064816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45992.926071064816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45992.926071064816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45992.926071064816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45992.926071064816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45992.926071064816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45992.926071064816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45992.926071064816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45992.926071064816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45992.926071064816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45992.926071064816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45992.926071064816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45992.926071064816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45992.926071064816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45992.926071064816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45992.926071064816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45992.926071064816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45992.926071064816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45992.926071064816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45992.926071064816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45992.926071064816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45992.926071064816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45992.926071064816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45992.926071064816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45992.926071064816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45992.926071064816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45992.926071064816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45992.926071064816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45992.926071064816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45992.926071064816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45992.926071064816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45992.926071064816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45992.926071064816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45992.926071064816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45992.926071064816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45992.926071064816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45992.926071064816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45992.926071064816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45992.926071064816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45992.926071064816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45992.926071064816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45992.926071064816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45992.926071064816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45992.926071064816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45992.926071064816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45992.926071064816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45992.926071064816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45992.926071064816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45992.926071064816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45992.926071064816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45992.926071064816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45992.926071064816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45992.926071064816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45992.926071064816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45992.926071064816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45992.926071064816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45992.926071064816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45992.926071064816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45992.926071064816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45992.926071064816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45992.926071064816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45992.926071064816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45992.926071064816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45992.926071064816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45992.926071064816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45992.926071064816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45992.926071064816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45992.926071064816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45992.926071064816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45992.926071064816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45992.926071064816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45992.926071064816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45992.926071064816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45992.926071064816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45992.926071064816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45992.926071064816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45992.926071064816</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45992.926071064816</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2025-12-01T19:14:21Z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