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27" documentId="120_S{2AC9BD13-BADA-5192-A53E-5A8FF88502F6}" xr6:coauthVersionLast="47" xr6:coauthVersionMax="47" xr10:uidLastSave="{9ACF7DFE-7E33-4FD0-8FCC-8511D1F9E1D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<sst xmlns="http://schemas.openxmlformats.org/spreadsheetml/2006/main" count="180282" uniqueCount="39125">
  <si>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</si>
  <si>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</si>
  <si>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</si>
  <si>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</si>
  <si>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</si>
  <si>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</si>
  <si>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</si>
  <si>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</si>
  <si>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</si>
  <si>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</si>
  <si>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</si>
  <si>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</si>
  <si>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</si>
  <si>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</si>
  <si>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</si>
  <si>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</si>
  <si>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</si>
  <si>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</si>
  <si>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</si>
  <si>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</si>
  <si>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</si>
  <si>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</si>
  <si>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</si>
  <si>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</si>
  <si>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</si>
  <si>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</si>
  <si>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</si>
  <si>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</si>
  <si>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</si>
  <si>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</si>
  <si>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</si>
  <si>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</si>
  <si>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</si>
  <si>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</si>
  <si>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</si>
  <si>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</si>
  <si>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</si>
  <si>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</si>
  <si>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</si>
  <si>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</si>
  <si>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</si>
  <si>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</si>
  <si>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</si>
  <si>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</si>
  <si>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</si>
  <si>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</si>
  <si>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</si>
  <si>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</si>
  <si>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</si>
  <si>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</si>
  <si>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</si>
  <si>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</si>
  <si>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</si>
  <si>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</si>
  <si>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</si>
  <si>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</si>
  <si>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</si>
  <si>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</si>
  <si>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</si>
  <si>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</si>
  <si>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</si>
  <si>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</si>
  <si>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</si>
  <si>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</si>
  <si>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</si>
  <si>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</si>
  <si>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</si>
  <si>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</si>
  <si>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</si>
  <si>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</si>
  <si>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</si>
  <si>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</si>
  <si>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</si>
  <si>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</si>
  <si>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</si>
  <si>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</si>
  <si>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</si>
  <si>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</si>
  <si>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</si>
  <si>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</si>
  <si>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</si>
  <si>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</si>
  <si>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</si>
  <si>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</si>
  <si>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</si>
  <si>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</si>
  <si>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</si>
  <si>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</si>
  <si>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</si>
  <si>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</si>
  <si>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</si>
  <si>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</si>
  <si>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</si>
  <si>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</si>
  <si>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</si>
  <si>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</si>
  <si>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</si>
  <si>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</si>
  <si>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</si>
  <si>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</si>
  <si>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</si>
  <si>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</si>
  <si>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</si>
  <si>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</si>
  <si>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</si>
  <si>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</si>
  <si>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</si>
  <si>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</si>
  <si>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</si>
  <si>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</si>
  <si>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</si>
  <si>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</si>
  <si>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</si>
  <si>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</si>
  <si>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</si>
  <si>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</si>
  <si>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</si>
  <si>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</si>
  <si>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</si>
  <si>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</si>
  <si>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</si>
  <si>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</si>
  <si>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</si>
  <si>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</si>
  <si>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</si>
  <si>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</si>
  <si>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</si>
  <si>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</si>
  <si>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</si>
  <si>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</si>
  <si>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</si>
  <si>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</si>
  <si>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</si>
  <si>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</si>
  <si>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</si>
  <si>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</si>
  <si>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</si>
  <si>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</si>
  <si>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</si>
  <si>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</si>
  <si>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</si>
  <si>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</si>
  <si>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</si>
  <si>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</si>
  <si>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</si>
  <si>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</si>
  <si>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</si>
  <si>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</si>
  <si>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</si>
  <si>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</si>
  <si>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</si>
  <si>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</si>
  <si>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</si>
  <si>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</si>
  <si>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</si>
  <si>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</si>
  <si>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</si>
  <si>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</si>
  <si>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</si>
  <si>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</si>
  <si>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</si>
  <si>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</si>
  <si>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</si>
  <si>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</si>
  <si>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</si>
  <si>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</si>
  <si>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</si>
  <si>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</si>
  <si>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</si>
  <si>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</si>
  <si>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</si>
  <si>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</si>
  <si>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</si>
  <si>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</si>
  <si>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</si>
  <si>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</si>
  <si>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</si>
  <si>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</si>
  <si>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</si>
  <si>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</si>
  <si>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</si>
  <si>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</si>
  <si>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</si>
  <si>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</si>
  <si>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</si>
  <si>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</si>
  <si>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</si>
  <si>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</si>
  <si>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</si>
  <si>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</si>
  <si>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</si>
  <si>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</si>
  <si>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</si>
  <si>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</si>
  <si>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</si>
  <si>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</si>
  <si>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</si>
  <si>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</si>
  <si>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</si>
  <si>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</si>
  <si>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</si>
  <si>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</si>
  <si>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</si>
  <si>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</si>
  <si>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</si>
  <si>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</si>
  <si>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</si>
  <si>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</si>
  <si>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</si>
  <si>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</si>
  <si>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</si>
  <si>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</si>
  <si>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</si>
  <si>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</si>
  <si>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</si>
  <si>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</si>
  <si>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</si>
  <si>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</si>
  <si>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</si>
  <si>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</si>
  <si>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</si>
  <si>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</si>
  <si>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</si>
  <si>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</si>
  <si>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</si>
  <si>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</si>
  <si>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</si>
  <si>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</si>
  <si>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</si>
  <si>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</si>
  <si>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</si>
  <si>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</si>
  <si>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</si>
  <si>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</si>
  <si>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</si>
  <si>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</si>
  <si>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</si>
  <si>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</si>
  <si>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</si>
  <si>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</si>
  <si>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</si>
  <si>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</si>
  <si>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</si>
  <si>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</si>
  <si>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</si>
  <si>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</si>
  <si>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</si>
  <si>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</si>
  <si>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</si>
  <si>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</si>
  <si>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</si>
  <si>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</si>
  <si>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</si>
  <si>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</si>
  <si>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</si>
  <si>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</si>
  <si>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</si>
  <si>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</si>
  <si>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</si>
  <si>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</si>
  <si>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</si>
  <si>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</si>
  <si>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</si>
  <si>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</si>
  <si>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</si>
  <si>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</si>
  <si>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</si>
  <si>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</si>
  <si>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</si>
  <si>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</si>
  <si>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</si>
  <si>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</si>
  <si>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</si>
  <si>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</si>
  <si>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</si>
  <si>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</si>
  <si>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</si>
  <si>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</si>
  <si>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</si>
  <si>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</si>
  <si>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</si>
  <si>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</si>
  <si>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</si>
  <si>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</si>
  <si>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</si>
  <si>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</si>
  <si>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</si>
  <si>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</si>
  <si>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</si>
  <si>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</si>
  <si>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</si>
  <si>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</si>
  <si>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</si>
  <si>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</si>
  <si>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</si>
  <si>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</si>
  <si>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</si>
  <si>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</si>
  <si>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</si>
  <si>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</si>
  <si>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</si>
  <si>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</si>
  <si>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</si>
  <si>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</si>
  <si>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</si>
  <si>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</si>
  <si>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</si>
  <si>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</si>
  <si>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</si>
  <si>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</si>
  <si>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</si>
  <si>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</si>
  <si>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</si>
  <si>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</si>
  <si>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</si>
  <si>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</si>
  <si>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</si>
  <si>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</si>
  <si>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</si>
  <si>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</si>
  <si>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</si>
  <si>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</si>
  <si>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</si>
  <si>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</si>
  <si>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</si>
  <si>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</si>
  <si>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</si>
  <si>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</si>
  <si>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</si>
  <si>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</si>
  <si>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</si>
  <si>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</si>
  <si>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</si>
  <si>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</si>
  <si>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</si>
  <si>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</si>
  <si>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</si>
  <si>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</si>
  <si>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</si>
  <si>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</si>
  <si>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</si>
  <si>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</si>
  <si>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</si>
  <si>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</si>
  <si>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</si>
  <si>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</si>
  <si>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</si>
  <si>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</si>
  <si>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</si>
  <si>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</si>
  <si>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</si>
  <si>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</si>
  <si>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</si>
  <si>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</si>
  <si>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</si>
  <si>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</si>
  <si>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</si>
  <si>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</si>
  <si>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</si>
  <si>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</si>
  <si>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</si>
  <si>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</si>
  <si>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</si>
  <si>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</si>
  <si>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</si>
  <si>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</si>
  <si>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</si>
  <si>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</si>
  <si>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</si>
  <si>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</si>
  <si>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</si>
  <si>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</si>
  <si>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</si>
  <si>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</si>
  <si>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</si>
  <si>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</si>
  <si>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</si>
  <si>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</si>
  <si>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</si>
  <si>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</si>
  <si>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</si>
  <si>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</si>
  <si>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</si>
  <si>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</si>
  <si>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</si>
  <si>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</si>
  <si>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</si>
  <si>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</si>
  <si>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</si>
  <si>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</si>
  <si>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</si>
  <si>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</si>
  <si>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</si>
  <si>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</si>
  <si>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</si>
  <si>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</si>
  <si>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</si>
  <si>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</si>
  <si>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</si>
  <si>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</si>
  <si>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</si>
  <si>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</si>
  <si>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</si>
  <si>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</si>
  <si>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</si>
  <si>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</si>
  <si>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</si>
  <si>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</si>
  <si>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</si>
  <si>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</si>
  <si>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</si>
  <si>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</si>
  <si>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</si>
  <si>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</si>
  <si>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</si>
  <si>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</si>
  <si>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</si>
  <si>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</si>
  <si>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</si>
  <si>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</si>
  <si>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</si>
  <si>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</si>
  <si>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</si>
  <si>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</si>
  <si>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</si>
  <si>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</si>
  <si>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</si>
  <si>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</si>
  <si>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</si>
  <si>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</si>
  <si>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</si>
  <si>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</si>
  <si>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</si>
  <si>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</si>
  <si>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</si>
  <si>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</si>
  <si>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</si>
  <si>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</si>
  <si>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</si>
  <si>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</si>
  <si>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</si>
  <si>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</si>
  <si>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</si>
  <si>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</si>
  <si>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</si>
  <si>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</si>
  <si>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</si>
  <si>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</si>
  <si>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</si>
  <si>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</si>
  <si>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</si>
  <si>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</si>
  <si>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</si>
  <si>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</si>
  <si>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</si>
  <si>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</si>
  <si>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</si>
  <si>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</si>
  <si>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</si>
  <si>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</si>
  <si>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</si>
  <si>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</si>
  <si>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</si>
  <si>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</si>
  <si>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</si>
  <si>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</si>
  <si>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</si>
  <si>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</si>
  <si>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</si>
  <si>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</si>
  <si>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</si>
  <si>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</si>
  <si>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</si>
  <si>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</si>
  <si>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</si>
  <si>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</si>
  <si>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</si>
  <si>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</si>
  <si>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</si>
  <si>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</si>
  <si>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</si>
  <si>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</si>
  <si>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</si>
  <si>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</si>
  <si>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</si>
  <si>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</si>
  <si>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</si>
  <si>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</si>
  <si>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</si>
  <si>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</si>
  <si>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</si>
  <si>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</si>
  <si>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</si>
  <si>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</si>
  <si>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</si>
  <si>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</si>
  <si>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</si>
  <si>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</si>
  <si>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</si>
  <si>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</si>
  <si>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</si>
  <si>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</si>
  <si>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</si>
  <si>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</si>
  <si>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</si>
  <si>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</si>
  <si>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</si>
  <si>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</si>
  <si>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</si>
  <si>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</si>
  <si>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</si>
  <si>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</si>
  <si>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</si>
  <si>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</si>
  <si>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</si>
  <si>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</si>
  <si>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</si>
  <si>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</si>
  <si>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</si>
  <si>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</si>
  <si>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</si>
  <si>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</si>
  <si>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</si>
  <si>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</si>
  <si>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</si>
  <si>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</si>
  <si>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</si>
  <si>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</si>
  <si>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</si>
  <si>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</si>
  <si>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</si>
  <si>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</si>
  <si>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</si>
  <si>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</si>
  <si>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</si>
  <si>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</si>
  <si>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</si>
  <si>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</si>
  <si>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</si>
  <si>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</si>
  <si>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</si>
  <si>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</si>
  <si>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</si>
  <si>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</si>
  <si>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</si>
  <si>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</si>
  <si>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</si>
  <si>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</si>
  <si>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</si>
  <si>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</si>
  <si>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</si>
  <si>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</si>
  <si>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</si>
  <si>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</si>
  <si>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</si>
  <si>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</si>
  <si>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</si>
  <si>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</si>
  <si>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</si>
  <si>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</si>
  <si>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</si>
  <si>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</si>
  <si>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</si>
  <si>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</si>
  <si>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</si>
  <si>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</si>
  <si>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</si>
  <si>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</si>
  <si>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</si>
  <si>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</si>
  <si>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</si>
  <si>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</si>
  <si>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</si>
  <si>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</si>
  <si>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</si>
  <si>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</si>
  <si>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</si>
  <si>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</si>
  <si>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</si>
  <si>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</si>
  <si>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</si>
  <si>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</si>
  <si>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</si>
  <si>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</si>
  <si>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</si>
  <si>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</si>
  <si>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</si>
  <si>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</si>
  <si>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</si>
  <si>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</si>
  <si>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</si>
  <si>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</si>
  <si>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</si>
  <si>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</si>
  <si>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</si>
  <si>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</si>
  <si>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</si>
  <si>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</si>
  <si>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</si>
  <si>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</si>
  <si>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</si>
  <si>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</si>
  <si>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</si>
  <si>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</si>
  <si>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</si>
  <si>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</si>
  <si>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</si>
  <si>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</si>
  <si>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</si>
  <si>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</si>
  <si>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</si>
  <si>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</si>
  <si>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</si>
  <si>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</si>
  <si>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</si>
  <si>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</si>
  <si>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</si>
  <si>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</si>
  <si>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</si>
  <si>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</si>
  <si>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</si>
  <si>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</si>
  <si>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</si>
  <si>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</si>
  <si>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</si>
  <si>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</si>
  <si>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</si>
  <si>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</si>
  <si>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</si>
  <si>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</si>
  <si>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</si>
  <si>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</si>
  <si>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</si>
  <si>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</si>
  <si>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</si>
  <si>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</si>
  <si>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</si>
  <si>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</si>
  <si>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</si>
  <si>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</si>
  <si>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</si>
  <si>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</si>
  <si>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</si>
  <si>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</si>
  <si>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</si>
  <si>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</si>
  <si>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</si>
  <si>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</si>
  <si>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</si>
  <si>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</si>
  <si>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</si>
  <si>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</si>
  <si>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</si>
  <si>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</si>
  <si>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</si>
  <si>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</si>
  <si>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</si>
  <si>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</si>
  <si>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</si>
  <si>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</si>
  <si>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</si>
  <si>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</si>
  <si>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</si>
  <si>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</si>
  <si>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</si>
  <si>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</si>
  <si>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</si>
  <si>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</si>
  <si>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</si>
  <si>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</si>
  <si>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</si>
  <si>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</si>
  <si>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</si>
  <si>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</si>
  <si>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</si>
  <si>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</si>
  <si>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</si>
  <si>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</si>
  <si>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</si>
  <si>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</si>
  <si>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</si>
  <si>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</si>
  <si>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</si>
  <si>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</si>
  <si>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</si>
  <si>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</si>
  <si>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</si>
  <si>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</si>
  <si>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</si>
  <si>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</si>
  <si>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</si>
  <si>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</si>
  <si>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</si>
  <si>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</si>
  <si>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</si>
  <si>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</si>
  <si>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</si>
  <si>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</si>
  <si>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</si>
  <si>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</si>
  <si>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</si>
  <si>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</si>
  <si>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</si>
  <si>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</si>
  <si>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</si>
  <si>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</si>
  <si>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</si>
  <si>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</si>
  <si>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</si>
  <si>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</si>
  <si>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</si>
  <si>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</si>
  <si>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</si>
  <si>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</si>
  <si>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</si>
  <si>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</si>
  <si>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</si>
  <si>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</si>
  <si>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</si>
  <si>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</si>
  <si>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</si>
  <si>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</si>
  <si>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</si>
  <si>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</si>
  <si>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</si>
  <si>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</si>
  <si>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</si>
  <si>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</si>
  <si>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</si>
  <si>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</si>
  <si>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</si>
  <si>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</si>
  <si>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</si>
  <si>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</si>
  <si>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</si>
  <si>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</si>
  <si>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</si>
  <si>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</si>
  <si>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</si>
  <si>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</si>
  <si>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</si>
  <si>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</si>
  <si>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</si>
  <si>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</si>
  <si>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</si>
  <si>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</si>
  <si>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</si>
  <si>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</si>
  <si>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</si>
  <si>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</si>
  <si>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</si>
  <si>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</si>
  <si>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</si>
  <si>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</si>
  <si>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</si>
  <si>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</si>
  <si>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</si>
  <si>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</si>
  <si>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</si>
  <si>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</si>
  <si>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</si>
  <si>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</si>
  <si>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</si>
  <si>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</si>
  <si>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</si>
  <si>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</si>
  <si>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</si>
  <si>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</si>
  <si>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</si>
  <si>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</si>
  <si>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</si>
  <si>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</si>
  <si>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</si>
  <si>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</si>
  <si>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</si>
  <si>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</si>
  <si>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</si>
  <si>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</si>
  <si>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</si>
  <si>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</si>
  <si>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</si>
  <si>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</si>
  <si>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</si>
  <si>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</si>
  <si>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</si>
  <si>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</si>
  <si>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</si>
  <si>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</si>
  <si>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</si>
  <si>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</si>
  <si>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</si>
  <si>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</si>
  <si>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</si>
  <si>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</si>
  <si>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</si>
  <si>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</si>
  <si>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</si>
  <si>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</si>
  <si>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</si>
  <si>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</si>
  <si>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</si>
  <si>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</si>
  <si>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</si>
  <si>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</si>
  <si>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</si>
  <si>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</si>
  <si>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</si>
  <si>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</si>
  <si>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</si>
  <si>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</si>
  <si>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</si>
  <si>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</si>
  <si>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</si>
  <si>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</si>
  <si>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</si>
  <si>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</si>
  <si>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</si>
  <si>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</si>
  <si>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</si>
  <si>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</si>
  <si>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</si>
  <si>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</si>
  <si>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</si>
  <si>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</si>
  <si>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</si>
  <si>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</si>
  <si>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</si>
  <si>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</si>
  <si>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</si>
  <si>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</si>
  <si>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</si>
  <si>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</si>
  <si>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</si>
  <si>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</si>
  <si>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</si>
  <si>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</si>
  <si>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</si>
  <si>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</si>
  <si>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</si>
  <si>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</si>
  <si>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</si>
  <si>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</si>
  <si>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</si>
  <si>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</si>
  <si>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</si>
  <si>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</si>
  <si>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</si>
  <si>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</si>
  <si>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</si>
  <si>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</si>
  <si>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</si>
  <si>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</si>
  <si>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</si>
  <si>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</si>
  <si>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</si>
  <si>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</si>
  <si>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</si>
  <si>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</si>
  <si>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</si>
  <si>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</si>
  <si>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</si>
  <si>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</si>
  <si>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</si>
  <si>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</si>
  <si>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</si>
  <si>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</si>
  <si>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</si>
  <si>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</si>
  <si>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</si>
  <si>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</si>
  <si>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</si>
  <si>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</si>
  <si>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</si>
  <si>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</si>
  <si>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</si>
  <si>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</si>
  <si>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</si>
  <si>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</si>
  <si>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</si>
  <si>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</si>
  <si>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</si>
  <si>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</si>
  <si>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</si>
  <si>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</si>
  <si>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</si>
  <si>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</si>
  <si>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</si>
  <si>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</si>
  <si>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</si>
  <si>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</si>
  <si>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</si>
  <si>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</si>
  <si>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</si>
  <si>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</si>
  <si>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</si>
  <si>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</si>
  <si>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</si>
  <si>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</si>
  <si>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</si>
  <si>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</si>
  <si>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</si>
  <si>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</si>
  <si>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</si>
  <si>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</si>
  <si>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</si>
  <si>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</si>
  <si>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</si>
  <si>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</si>
  <si>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</si>
  <si>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</si>
  <si>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</si>
  <si>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</si>
  <si>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</si>
  <si>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</si>
  <si>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</si>
  <si>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</si>
  <si>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</si>
  <si>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</si>
  <si>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</si>
  <si>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</si>
  <si>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</si>
  <si>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</si>
  <si>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</si>
  <si>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</si>
  <si>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</si>
  <si>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</si>
  <si>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</si>
  <si>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</si>
  <si>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</si>
  <si>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</si>
  <si>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</si>
  <si>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</si>
  <si>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</si>
  <si>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</si>
  <si>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</si>
  <si>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</si>
  <si>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</si>
  <si>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</si>
  <si>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</si>
  <si>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</si>
  <si>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</si>
  <si>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</si>
  <si>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</si>
  <si>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</si>
  <si>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</si>
  <si>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</si>
  <si>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</si>
  <si>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</si>
  <si>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</si>
  <si>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</si>
  <si>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</si>
  <si>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</si>
  <si>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</si>
  <si>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</si>
  <si>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</si>
  <si>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</si>
  <si>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</si>
  <si>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</si>
  <si>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</si>
  <si>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</si>
  <si>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</si>
  <si>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</si>
  <si>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</si>
  <si>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</si>
  <si>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</si>
  <si>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</si>
  <si>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</si>
  <si>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</si>
  <si>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</si>
  <si>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</si>
  <si>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</si>
  <si>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</si>
  <si>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</si>
  <si>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</si>
  <si>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</si>
  <si>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</si>
  <si>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</si>
  <si>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</si>
  <si>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</si>
  <si>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</si>
  <si>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</si>
  <si>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</si>
  <si>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</si>
  <si>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</si>
  <si>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</si>
  <si>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</si>
  <si>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</si>
  <si>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</si>
  <si>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</si>
  <si>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</si>
  <si>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</si>
  <si>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</si>
  <si>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</si>
  <si>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</si>
  <si>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</si>
  <si>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</si>
  <si>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</si>
  <si>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</si>
  <si>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</si>
  <si>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</si>
  <si>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</si>
  <si>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</si>
  <si>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</si>
  <si>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</si>
  <si>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</si>
  <si>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</si>
  <si>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</si>
  <si>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</si>
  <si>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</si>
  <si>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</si>
  <si>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</si>
  <si>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</si>
  <si>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</si>
  <si>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</si>
  <si>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</si>
  <si>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</si>
  <si>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</si>
  <si>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</si>
  <si>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</si>
  <si>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</si>
  <si>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</si>
  <si>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</si>
  <si>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</si>
  <si>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</si>
  <si>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</si>
  <si>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</si>
  <si>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</si>
  <si>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</si>
  <si>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</si>
  <si>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</si>
  <si>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</si>
  <si>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</si>
  <si>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</si>
  <si>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</si>
  <si>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</si>
  <si>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</si>
  <si>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</si>
  <si>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</si>
  <si>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</si>
  <si>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</si>
  <si>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</si>
  <si>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</si>
  <si>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</si>
  <si>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</si>
  <si>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</si>
  <si>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</si>
  <si>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</si>
  <si>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</si>
  <si>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</si>
  <si>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</si>
  <si>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</si>
  <si>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</si>
  <si>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</si>
  <si>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</si>
  <si>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</si>
  <si>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</si>
  <si>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</si>
  <si>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</si>
  <si>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</si>
  <si>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</si>
  <si>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</si>
  <si>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</si>
  <si>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</si>
  <si>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</si>
  <si>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</si>
  <si>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</si>
  <si>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</si>
  <si>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</si>
  <si>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</si>
  <si>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</si>
  <si>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</si>
  <si>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</si>
  <si>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</si>
  <si>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</si>
  <si>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</si>
  <si>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</si>
  <si>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</si>
  <si>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</si>
  <si>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</si>
  <si>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</si>
  <si>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</si>
  <si>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</si>
  <si>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</si>
  <si>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</si>
  <si>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</si>
  <si>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</si>
  <si>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</si>
  <si>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</si>
  <si>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</si>
  <si>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</si>
  <si>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</si>
  <si>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</si>
  <si>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</si>
  <si>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</si>
  <si>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</si>
  <si>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</si>
  <si>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</si>
  <si>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</si>
  <si>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</si>
  <si>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</si>
  <si>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</si>
  <si>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</si>
  <si>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</si>
  <si>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</si>
  <si>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</si>
  <si>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</si>
  <si>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</si>
  <si>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</si>
  <si>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</si>
  <si>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</si>
  <si>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</si>
  <si>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</si>
  <si>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</si>
  <si>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</si>
  <si>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</si>
  <si>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</si>
  <si>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</si>
  <si>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</si>
  <si>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</si>
  <si>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</si>
  <si>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</si>
  <si>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</si>
  <si>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</si>
  <si>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</si>
  <si>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</si>
  <si>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</si>
  <si>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</si>
  <si>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</si>
  <si>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</si>
  <si>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</si>
  <si>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</si>
  <si>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</si>
  <si>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</si>
  <si>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</si>
  <si>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</si>
  <si>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</si>
  <si>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</si>
  <si>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</si>
  <si>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</si>
  <si>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</si>
  <si>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</si>
  <si>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</si>
  <si>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</si>
  <si>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</si>
  <si>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</si>
  <si>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</si>
  <si>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</si>
  <si>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</si>
  <si>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</si>
  <si>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</si>
  <si>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</si>
  <si>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</si>
  <si>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</si>
  <si>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</si>
  <si>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</si>
  <si>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</si>
  <si>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</si>
  <si>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</si>
  <si>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</si>
  <si>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</si>
  <si>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</si>
  <si>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</si>
  <si>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</si>
  <si>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</si>
  <si>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</si>
  <si>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</si>
  <si>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</si>
  <si>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</si>
  <si>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</si>
  <si>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</si>
  <si>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</si>
  <si>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</si>
  <si>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</si>
  <si>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</si>
  <si>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</si>
  <si>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</si>
  <si>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</si>
  <si>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</si>
  <si>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</si>
  <si>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</si>
  <si>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</si>
  <si>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</si>
  <si>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</si>
  <si>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</si>
  <si>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</si>
  <si>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</si>
  <si>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</si>
  <si>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</si>
  <si>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</si>
  <si>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</si>
  <si>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</si>
  <si>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</si>
  <si>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</si>
  <si>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</si>
  <si>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</si>
  <si>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</si>
  <si>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</si>
  <si>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</si>
  <si>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</si>
  <si>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</si>
  <si>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</si>
  <si>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</si>
  <si>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</si>
  <si>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</si>
  <si>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</si>
  <si>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</si>
  <si>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</si>
  <si>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</si>
  <si>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</si>
  <si>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</si>
  <si>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</si>
  <si>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</si>
  <si>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</si>
  <si>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</si>
  <si>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</si>
  <si>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</si>
  <si>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</si>
  <si>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</si>
  <si>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</si>
  <si>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</si>
  <si>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</si>
  <si>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</si>
  <si>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</si>
  <si>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</si>
  <si>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</si>
  <si>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</si>
  <si>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</si>
  <si>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</si>
  <si>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</si>
  <si>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</si>
  <si>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</si>
  <si>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</si>
  <si>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</si>
  <si>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</si>
  <si>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</si>
  <si>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</si>
  <si>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</si>
  <si>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</si>
  <si>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</si>
  <si>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</si>
  <si>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</si>
  <si>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</si>
  <si>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</si>
  <si>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</si>
  <si>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</si>
  <si>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</si>
  <si>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</si>
  <si>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</si>
  <si>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</si>
  <si>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</si>
  <si>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</si>
  <si>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</si>
  <si>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</si>
  <si>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</si>
  <si>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</si>
  <si>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</si>
  <si>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</si>
  <si>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</si>
  <si>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</si>
  <si>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</si>
  <si>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</si>
  <si>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</si>
  <si>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</si>
  <si>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</si>
  <si>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</si>
  <si>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</si>
  <si>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</si>
  <si>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</si>
  <si>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</si>
  <si>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</si>
  <si>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</si>
  <si>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</si>
  <si>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</si>
  <si>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</si>
  <si>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</si>
  <si>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</si>
  <si>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</si>
  <si>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</si>
  <si>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</si>
  <si>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</si>
  <si>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</si>
  <si>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</si>
  <si>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</si>
  <si>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</si>
  <si>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</si>
  <si>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</si>
  <si>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</si>
  <si>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</si>
  <si>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</si>
  <si>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</si>
  <si>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</si>
  <si>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</si>
  <si>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</si>
  <si>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</si>
  <si>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</si>
  <si>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</si>
  <si>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</si>
  <si>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</si>
  <si>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</si>
  <si>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</si>
  <si>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</si>
  <si>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</si>
  <si>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</si>
  <si>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</si>
  <si>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</si>
  <si>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</si>
  <si>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</si>
  <si>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</si>
  <si>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</si>
  <si>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</si>
  <si>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</si>
  <si>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</si>
  <si>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</si>
  <si>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</si>
  <si>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</si>
  <si>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</si>
  <si>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</si>
  <si>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</si>
  <si>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</si>
  <si>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</si>
  <si>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</si>
  <si>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</si>
  <si>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</si>
  <si>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</si>
  <si>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</si>
  <si>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</si>
  <si>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</si>
  <si>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</si>
  <si>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</si>
  <si>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</si>
  <si>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</si>
  <si>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</si>
  <si>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</si>
  <si>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</si>
  <si>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</si>
  <si>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</si>
  <si>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</si>
  <si>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</si>
  <si>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</si>
  <si>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</si>
  <si>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</si>
  <si>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</si>
  <si>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</si>
  <si>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</si>
  <si>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</si>
  <si>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</si>
  <si>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</si>
  <si>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</si>
  <si>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</si>
  <si>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</si>
  <si>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</si>
  <si>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</si>
  <si>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</si>
  <si>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</si>
  <si>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</si>
  <si>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</si>
  <si>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</si>
  <si>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</si>
  <si>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</si>
  <si>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</si>
  <si>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</si>
  <si>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</si>
  <si>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</si>
  <si>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</si>
  <si>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</si>
  <si>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</si>
  <si>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</si>
  <si>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</si>
  <si>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</si>
  <si>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</si>
  <si>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</si>
  <si>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</si>
  <si>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</si>
  <si>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</si>
  <si>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</si>
  <si>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</si>
  <si>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</si>
  <si>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</si>
  <si>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</si>
  <si>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</si>
  <si>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</si>
  <si>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</si>
  <si>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</si>
  <si>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</si>
  <si>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</si>
  <si>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</si>
  <si>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</si>
  <si>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</si>
  <si>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</si>
  <si>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</si>
  <si>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</si>
  <si>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</si>
  <si>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</si>
  <si>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</si>
  <si>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</si>
  <si>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</si>
  <si>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</si>
  <si>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</si>
  <si>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</si>
  <si>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</si>
  <si>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</si>
  <si>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</si>
  <si>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</si>
  <si>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</si>
  <si>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</si>
  <si>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</si>
  <si>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</si>
  <si>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</si>
  <si>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</si>
  <si>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</si>
  <si>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</si>
  <si>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</si>
  <si>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</si>
  <si>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</si>
  <si>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</si>
  <si>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</si>
  <si>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</si>
  <si>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</si>
  <si>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</si>
  <si>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</si>
  <si>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</si>
  <si>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</si>
  <si>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</si>
  <si>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</si>
  <si>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</si>
  <si>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</si>
  <si>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</si>
  <si>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</si>
  <si>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</si>
  <si>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</si>
  <si>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</si>
  <si>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</si>
  <si>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</si>
  <si>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</si>
  <si>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</si>
  <si>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</si>
  <si>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</si>
  <si>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</si>
  <si>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</si>
  <si>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</si>
  <si>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</si>
  <si>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</si>
  <si>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</si>
  <si>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</si>
  <si>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</si>
  <si>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</si>
  <si>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</si>
  <si>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</si>
  <si>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</si>
  <si>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</si>
  <si>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</si>
  <si>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</si>
  <si>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</si>
  <si>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</si>
  <si>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</si>
  <si>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</si>
  <si>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</si>
  <si>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</si>
  <si>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</si>
  <si>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</si>
  <si>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</si>
  <si>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</si>
  <si>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</si>
  <si>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</si>
  <si>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</si>
  <si>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</si>
  <si>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</si>
  <si>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</si>
  <si>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</si>
  <si>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</si>
  <si>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</si>
  <si>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</si>
  <si>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</si>
  <si>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</si>
  <si>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</si>
  <si>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</si>
  <si>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</si>
  <si>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</si>
  <si>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</si>
  <si>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</si>
  <si>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</si>
  <si>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</si>
  <si>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</si>
  <si>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</si>
  <si>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</si>
  <si>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</si>
  <si>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</si>
  <si>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</si>
  <si>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</si>
  <si>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</si>
  <si>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</si>
  <si>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</si>
  <si>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</si>
  <si>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</si>
  <si>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</si>
  <si>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</si>
  <si>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</si>
  <si>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</si>
  <si>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</si>
  <si>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</si>
  <si>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</si>
  <si>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</si>
  <si>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</si>
  <si>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</si>
  <si>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</si>
  <si>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</si>
  <si>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</si>
  <si>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</si>
  <si>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</si>
  <si>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</si>
  <si>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</si>
  <si>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</si>
  <si>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</si>
  <si>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</si>
  <si>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</si>
  <si>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</si>
  <si>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</si>
  <si>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</si>
  <si>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</si>
  <si>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</si>
  <si>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</si>
  <si>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</si>
  <si>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</si>
  <si>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</si>
  <si>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</si>
  <si>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</si>
  <si>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</si>
  <si>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</si>
  <si>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</si>
  <si>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</si>
  <si>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</si>
  <si>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</si>
  <si>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</si>
  <si>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</si>
  <si>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</si>
  <si>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</si>
  <si>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</si>
  <si>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</si>
  <si>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</si>
  <si>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</si>
  <si>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</si>
  <si>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</si>
  <si>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</si>
  <si>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</si>
  <si>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</si>
  <si>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</si>
  <si>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</si>
  <si>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</si>
  <si>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</si>
  <si>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</si>
  <si>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</si>
  <si>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</si>
  <si>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</si>
  <si>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</si>
  <si>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</si>
  <si>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</si>
  <si>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</si>
  <si>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</si>
  <si>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</si>
  <si>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</si>
  <si>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</si>
  <si>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</si>
  <si>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</si>
  <si>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</si>
  <si>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</si>
  <si>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</si>
  <si>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</si>
  <si>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</si>
  <si>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</si>
  <si>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</si>
  <si>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</si>
  <si>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</si>
  <si>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</si>
  <si>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</si>
  <si>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</si>
  <si>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</si>
  <si>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</si>
  <si>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</si>
  <si>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</si>
  <si>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</si>
  <si>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</si>
  <si>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</si>
  <si>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</si>
  <si>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</si>
  <si>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</si>
  <si>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</si>
  <si>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</si>
  <si>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</si>
  <si>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</si>
  <si>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</si>
  <si>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</si>
  <si>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</si>
  <si>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</si>
  <si>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</si>
  <si>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</si>
  <si>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</si>
  <si>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</si>
  <si>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</si>
  <si>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</si>
  <si>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</si>
  <si>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</si>
  <si>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</si>
  <si>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</si>
  <si>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</si>
  <si>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</si>
  <si>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</si>
  <si>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</si>
  <si>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</si>
  <si>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</si>
  <si>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</si>
  <si>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</si>
  <si>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</si>
  <si>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</si>
  <si>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</si>
  <si>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</si>
  <si>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</si>
  <si>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</si>
  <si>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</si>
  <si>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</si>
  <si>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</si>
  <si>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</si>
  <si>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</si>
  <si>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</si>
  <si>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</si>
  <si>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</si>
  <si>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</si>
  <si>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</si>
  <si>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</si>
  <si>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</si>
  <si>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</si>
  <si>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</si>
  <si>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</si>
  <si>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</si>
  <si>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</si>
  <si>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</si>
  <si>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</si>
  <si>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</si>
  <si>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</si>
  <si>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</si>
  <si>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</si>
  <si>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</si>
  <si>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</si>
  <si>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</si>
  <si>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</si>
  <si>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</si>
  <si>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</si>
  <si>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</si>
  <si>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</si>
  <si>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</si>
  <si>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</si>
  <si>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</si>
  <si>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</si>
  <si>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</si>
  <si>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</si>
  <si>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</si>
  <si>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</si>
  <si>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</si>
  <si>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</si>
  <si>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</si>
  <si>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</si>
  <si>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</si>
  <si>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</si>
  <si>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</si>
  <si>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</si>
  <si>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</si>
  <si>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</si>
  <si>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</si>
  <si>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</si>
  <si>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</si>
  <si>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</si>
  <si>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</si>
  <si>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</si>
  <si>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</si>
  <si>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</si>
  <si>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</si>
  <si>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</si>
  <si>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</si>
  <si>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</si>
  <si>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</si>
  <si>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</si>
  <si>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</si>
  <si>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</si>
  <si>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</si>
  <si>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</si>
  <si>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</si>
  <si>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</si>
  <si>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</si>
  <si>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</si>
  <si>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</si>
  <si>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</si>
  <si>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</si>
  <si>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</si>
  <si>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</si>
  <si>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</si>
  <si>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</si>
  <si>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</si>
  <si>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</si>
  <si>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</si>
  <si>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</si>
  <si>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</si>
  <si>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</si>
  <si>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</si>
  <si>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</si>
  <si>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</si>
  <si>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</si>
  <si>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</si>
  <si>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</si>
  <si>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</si>
  <si>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</si>
  <si>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</si>
  <si>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</si>
  <si>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</si>
  <si>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</si>
  <si>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</si>
  <si>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</si>
  <si>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</si>
  <si>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</si>
  <si>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</si>
  <si>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</si>
  <si>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</si>
  <si>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</si>
  <si>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</si>
  <si>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</si>
  <si>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</si>
  <si>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</si>
  <si>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</si>
  <si>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</si>
  <si>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</si>
  <si>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</si>
  <si>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</si>
  <si>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</si>
  <si>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</si>
  <si>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</si>
  <si>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</si>
  <si>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</si>
  <si>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</si>
  <si>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</si>
  <si>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</si>
  <si>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</si>
  <si>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</si>
  <si>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</si>
  <si>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</si>
  <si>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</si>
  <si>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</si>
  <si>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</si>
  <si>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</si>
  <si>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</si>
  <si>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</si>
  <si>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</si>
  <si>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</si>
  <si>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</si>
  <si>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</si>
  <si>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</si>
  <si>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</si>
  <si>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</si>
  <si>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</si>
  <si>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</si>
  <si>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</si>
  <si>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</si>
  <si>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</si>
  <si>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</si>
  <si>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</si>
  <si>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</si>
  <si>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</si>
  <si>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</si>
  <si>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</si>
  <si>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</si>
  <si>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</si>
  <si>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</si>
  <si>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</si>
  <si>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</si>
  <si>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</si>
  <si>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</si>
  <si>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</si>
  <si>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</si>
  <si>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</si>
  <si>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</si>
  <si>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</si>
  <si>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</si>
  <si>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</si>
  <si>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</si>
  <si>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</si>
  <si>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</si>
  <si>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</si>
  <si>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</si>
  <si>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</si>
  <si>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</si>
  <si>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</si>
  <si>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</si>
  <si>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</si>
  <si>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</si>
  <si>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</si>
  <si>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</si>
  <si>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</si>
  <si>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</si>
  <si>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</si>
  <si>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</si>
  <si>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</si>
  <si>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</si>
  <si>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</si>
  <si>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</si>
  <si>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</si>
  <si>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</si>
  <si>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</si>
  <si>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</si>
  <si>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</si>
  <si>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</si>
  <si>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</si>
  <si>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</si>
  <si>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</si>
  <si>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</si>
  <si>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</si>
  <si>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</si>
  <si>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</si>
  <si>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</si>
  <si>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</si>
  <si>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</si>
  <si>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</si>
  <si>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</si>
  <si>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</si>
  <si>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</si>
  <si>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</si>
  <si>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</si>
  <si>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</si>
  <si>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</si>
  <si>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</si>
  <si>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</si>
  <si>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</si>
  <si>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</si>
  <si>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</si>
  <si>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</si>
  <si>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</si>
  <si>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</si>
  <si>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</si>
  <si>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</si>
  <si>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</si>
  <si>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</si>
  <si>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</si>
  <si>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</si>
  <si>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</si>
  <si>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</si>
  <si>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</si>
  <si>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</si>
  <si>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</si>
  <si>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</si>
  <si>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</si>
  <si>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</si>
  <si>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</si>
  <si>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</si>
  <si>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</si>
  <si>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</si>
  <si>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</si>
  <si>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</si>
  <si>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</si>
  <si>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</si>
  <si>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</si>
  <si>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</si>
  <si>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</si>
  <si>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</si>
  <si>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</si>
  <si>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</si>
  <si>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</si>
  <si>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</si>
  <si>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</si>
  <si>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</si>
  <si>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</si>
  <si>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</si>
  <si>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</si>
  <si>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</si>
  <si>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</si>
  <si>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</si>
  <si>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</si>
  <si>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</si>
  <si>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</si>
  <si>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</si>
  <si>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</si>
  <si>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</si>
  <si>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</si>
  <si>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</si>
  <si>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</si>
  <si>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</si>
  <si>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</si>
  <si>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</si>
  <si>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</si>
  <si>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</si>
  <si>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</si>
  <si>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</si>
  <si>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</si>
  <si>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</si>
  <si>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</si>
  <si>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</si>
  <si>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</si>
  <si>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</si>
  <si>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</si>
  <si>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</si>
  <si>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</si>
  <si>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</si>
  <si>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</si>
  <si>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</si>
  <si>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</si>
  <si>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</si>
  <si>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</si>
  <si>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</si>
  <si>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</si>
  <si>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</si>
  <si>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</si>
  <si>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</si>
  <si>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</si>
  <si>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</si>
  <si>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</si>
  <si>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</si>
  <si>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</si>
  <si>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</si>
  <si>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</si>
  <si>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</si>
  <si>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</si>
  <si>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</si>
  <si>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</si>
  <si>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</si>
  <si>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</si>
  <si>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</si>
  <si>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</si>
  <si>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</si>
  <si>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</si>
  <si>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</si>
  <si>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</si>
  <si>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</si>
  <si>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</si>
  <si>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</si>
  <si>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</si>
  <si>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</si>
  <si>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</si>
  <si>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</si>
  <si>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</si>
  <si>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</si>
  <si>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</si>
  <si>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</si>
  <si>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</si>
  <si>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</si>
  <si>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</si>
  <si>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</si>
  <si>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</si>
  <si>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</si>
  <si>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</si>
  <si>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</si>
  <si>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</si>
  <si>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</si>
  <si>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</si>
  <si>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</si>
  <si>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</si>
  <si>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</si>
  <si>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</si>
  <si>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</si>
  <si>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</si>
  <si>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</si>
  <si>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</si>
  <si>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</si>
  <si>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</si>
  <si>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</si>
  <si>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</si>
  <si>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</si>
  <si>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</si>
  <si>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</si>
  <si>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</si>
  <si>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</si>
  <si>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</si>
  <si>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</si>
  <si>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</si>
  <si>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</si>
  <si>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</si>
  <si>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</si>
  <si>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</si>
  <si>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</si>
  <si>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</si>
  <si>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</si>
  <si>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</si>
  <si>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</si>
  <si>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</si>
  <si>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</si>
  <si>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</si>
  <si>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</si>
  <si>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</si>
  <si>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</si>
  <si>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</si>
  <si>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</si>
  <si>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</si>
  <si>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</si>
  <si>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</si>
  <si>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</si>
  <si>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</si>
  <si>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</si>
  <si>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</si>
  <si>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</si>
  <si>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</si>
  <si>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</si>
  <si>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</si>
  <si>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</si>
  <si>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</si>
  <si>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</si>
  <si>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</si>
  <si>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</si>
  <si>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</si>
  <si>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</si>
  <si>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</si>
  <si>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</si>
  <si>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</si>
  <si>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</si>
  <si>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</si>
  <si>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</si>
  <si>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</si>
  <si>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</si>
  <si>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</si>
  <si>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</si>
  <si>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</si>
  <si>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</si>
  <si>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</si>
  <si>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</si>
  <si>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</si>
  <si>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</si>
  <si>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</si>
  <si>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</si>
  <si>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</si>
  <si>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</si>
  <si>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</si>
  <si>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</si>
  <si>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</si>
  <si>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</si>
  <si>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</si>
  <si>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</si>
  <si>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</si>
  <si>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</si>
  <si>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</si>
  <si>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</si>
  <si>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</si>
  <si>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</si>
  <si>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</si>
  <si>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</si>
  <si>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</si>
  <si>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</si>
  <si>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</si>
  <si>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</si>
  <si>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</si>
  <si>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</si>
  <si>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</si>
  <si>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</si>
  <si>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</si>
  <si>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</si>
  <si>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</si>
  <si>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</si>
  <si>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</si>
  <si>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</si>
  <si>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</si>
  <si>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</si>
  <si>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</si>
  <si>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</si>
  <si>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</si>
  <si>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</si>
  <si>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</si>
  <si>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</si>
  <si>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</si>
  <si>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</si>
  <si>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</si>
  <si>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</si>
  <si>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</si>
  <si>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</si>
  <si>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</si>
  <si>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</si>
  <si>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</si>
  <si>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</si>
  <si>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</si>
  <si>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</si>
  <si>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</si>
  <si>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</si>
  <si>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</si>
  <si>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</si>
  <si>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</si>
  <si>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</si>
  <si>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</si>
  <si>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</si>
  <si>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</si>
  <si>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</si>
  <si>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</si>
  <si>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</si>
  <si>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</si>
  <si>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</si>
  <si>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</si>
  <si>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</si>
  <si>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</si>
  <si>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</si>
  <si>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</si>
  <si>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</si>
  <si>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</si>
  <si>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</si>
  <si>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</si>
  <si>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</si>
  <si>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</si>
  <si>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</si>
  <si>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</si>
  <si>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</si>
  <si>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</si>
  <si>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</si>
  <si>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</si>
  <si>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</si>
  <si>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</si>
  <si>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</si>
  <si>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</si>
  <si>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</si>
  <si>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</si>
  <si>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</si>
  <si>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</si>
  <si>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</si>
  <si>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</si>
  <si>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</si>
  <si>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</si>
  <si>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</si>
  <si>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</si>
  <si>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</si>
  <si>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</si>
  <si>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</si>
  <si>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</si>
  <si>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</si>
  <si>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</si>
  <si>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</si>
  <si>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</si>
  <si>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</si>
  <si>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</si>
  <si>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</si>
  <si>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</si>
  <si>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</si>
  <si>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</si>
  <si>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</si>
  <si>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</si>
  <si>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</si>
  <si>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</si>
  <si>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</si>
  <si>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</si>
  <si>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</si>
  <si>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</si>
  <si>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</si>
  <si>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</si>
  <si>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</si>
  <si>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</si>
  <si>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</si>
  <si>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</si>
  <si>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</si>
  <si>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</si>
  <si>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</si>
  <si>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</si>
  <si>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</si>
  <si>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</si>
  <si>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</si>
  <si>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</si>
  <si>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</si>
  <si>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</si>
  <si>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</si>
  <si>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</si>
  <si>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</si>
  <si>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</si>
  <si>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</si>
  <si>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</si>
  <si>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</si>
  <si>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</si>
  <si>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</si>
  <si>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</si>
  <si>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</si>
  <si>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</si>
  <si>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</si>
  <si>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</si>
  <si>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</si>
  <si>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</si>
  <si>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</si>
  <si>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</si>
  <si>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</si>
  <si>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</si>
  <si>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</si>
  <si>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</si>
  <si>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</si>
  <si>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</si>
  <si>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</si>
  <si>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</si>
  <si>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</si>
  <si>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</si>
  <si>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</si>
  <si>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</si>
  <si>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</si>
  <si>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</si>
  <si>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</si>
  <si>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</si>
  <si>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</si>
  <si>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</si>
  <si>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</si>
  <si>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</si>
  <si>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</si>
  <si>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</si>
  <si>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</si>
  <si>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</si>
  <si>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</si>
  <si>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</si>
  <si>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</si>
  <si>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</si>
  <si>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</si>
  <si>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</si>
  <si>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</si>
  <si>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</si>
  <si>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</si>
  <si>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</si>
  <si>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</si>
  <si>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</si>
  <si>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</si>
  <si>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</si>
  <si>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</si>
  <si>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</si>
  <si>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</si>
  <si>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</si>
  <si>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</si>
  <si>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</si>
  <si>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</si>
  <si>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</si>
  <si>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</si>
  <si>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</si>
  <si>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</si>
  <si>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</si>
  <si>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</si>
  <si>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</si>
  <si>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</si>
  <si>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</si>
  <si>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</si>
  <si>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</si>
  <si>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</si>
  <si>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</si>
  <si>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</si>
  <si>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</si>
  <si>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</si>
  <si>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</si>
  <si>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</si>
  <si>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</si>
  <si>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</si>
  <si>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</si>
  <si>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</si>
  <si>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</si>
  <si>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</si>
  <si>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</si>
  <si>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</si>
  <si>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</si>
  <si>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</si>
  <si>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</si>
  <si>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</si>
  <si>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</si>
  <si>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</si>
  <si>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</si>
  <si>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</si>
  <si>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</si>
  <si>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</si>
  <si>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</si>
  <si>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</si>
  <si>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</si>
  <si>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</si>
  <si>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</si>
  <si>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</si>
  <si>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</si>
  <si>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</si>
  <si>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</si>
  <si>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</si>
  <si>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</si>
  <si>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</si>
  <si>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</si>
  <si>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</si>
  <si>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</si>
  <si>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</si>
  <si>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</si>
  <si>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</si>
  <si>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</si>
  <si>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</si>
  <si>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</si>
  <si>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</si>
  <si>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</si>
  <si>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</si>
  <si>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</si>
  <si>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</si>
  <si>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</si>
  <si>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</si>
  <si>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</si>
  <si>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</si>
  <si>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</si>
  <si>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</si>
  <si>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</si>
  <si>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</si>
  <si>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</si>
  <si>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</si>
  <si>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</si>
  <si>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</si>
  <si>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</si>
  <si>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</si>
  <si>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</si>
  <si>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</si>
  <si>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</si>
  <si>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</si>
  <si>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</si>
  <si>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</si>
  <si>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</si>
  <si>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</si>
  <si>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</si>
  <si>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</si>
  <si>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</si>
  <si>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</si>
  <si>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</si>
  <si>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</si>
  <si>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</si>
  <si>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</si>
  <si>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</si>
  <si>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</si>
  <si>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</si>
  <si>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</si>
  <si>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</si>
  <si>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</si>
  <si>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</si>
  <si>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</si>
  <si>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</si>
  <si>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</si>
  <si>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</si>
  <si>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</si>
  <si>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</si>
  <si>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</si>
  <si>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</si>
  <si>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</si>
  <si>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</si>
  <si>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</si>
  <si>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</si>
  <si>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</si>
  <si>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</si>
  <si>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</si>
  <si>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</si>
  <si>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</si>
  <si>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</si>
  <si>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</si>
  <si>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</si>
  <si>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</si>
  <si>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</si>
  <si>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</si>
  <si>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</si>
  <si>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</si>
  <si>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</si>
  <si>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</si>
  <si>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</si>
  <si>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</si>
  <si>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</si>
  <si>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</si>
  <si>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</si>
  <si>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</si>
  <si>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</si>
  <si>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</si>
  <si>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</si>
  <si>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</si>
  <si>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</si>
  <si>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</si>
  <si>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</si>
  <si>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</si>
  <si>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</si>
  <si>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</si>
  <si>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</si>
  <si>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</si>
  <si>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</si>
  <si>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</si>
  <si>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</si>
  <si>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</si>
  <si>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</si>
  <si>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</si>
  <si>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</si>
  <si>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</si>
  <si>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</si>
  <si>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</si>
  <si>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</si>
  <si>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</si>
  <si>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</si>
  <si>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</si>
  <si>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</si>
  <si>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</si>
  <si>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</si>
  <si>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</si>
  <si>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</si>
  <si>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</si>
  <si>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</si>
  <si>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</si>
  <si>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</si>
  <si>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</si>
  <si>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</si>
  <si>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</si>
  <si>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</si>
  <si>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</si>
  <si>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</si>
  <si>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</si>
  <si>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</si>
  <si>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</si>
  <si>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</si>
  <si>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</si>
  <si>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</si>
  <si>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</si>
  <si>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</si>
  <si>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</si>
  <si>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</si>
  <si>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</si>
  <si>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</si>
  <si>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</si>
  <si>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</si>
  <si>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</si>
  <si>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</si>
  <si>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</si>
  <si>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</si>
  <si>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</si>
  <si>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</si>
  <si>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</si>
  <si>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</si>
  <si>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</si>
  <si>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</si>
  <si>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</si>
  <si>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</si>
  <si>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</si>
  <si>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</si>
  <si>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</si>
  <si>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</si>
  <si>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</si>
  <si>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</si>
  <si>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</si>
  <si>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</si>
  <si>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</si>
  <si>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</si>
  <si>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</si>
  <si>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</si>
  <si>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</si>
  <si>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</si>
  <si>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</si>
  <si>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</si>
  <si>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</si>
  <si>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</si>
  <si>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</si>
  <si>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</si>
  <si>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</si>
  <si>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</si>
  <si>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</si>
  <si>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</si>
  <si>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</si>
  <si>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</si>
  <si>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</si>
  <si>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</si>
  <si>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</si>
  <si>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</si>
  <si>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</si>
  <si>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</si>
  <si>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</si>
  <si>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</si>
  <si>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</si>
  <si>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</si>
  <si>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</si>
  <si>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</si>
  <si>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</si>
  <si>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</si>
  <si>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</si>
  <si>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</si>
  <si>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</si>
  <si>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</si>
  <si>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</si>
  <si>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</si>
  <si>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</si>
  <si>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</si>
  <si>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</si>
  <si>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</si>
  <si>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</si>
  <si>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</si>
  <si>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</si>
  <si>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</si>
  <si>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</si>
  <si>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</si>
  <si>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</si>
  <si>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</si>
  <si>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</si>
  <si>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</si>
  <si>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</si>
  <si>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</si>
  <si>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</si>
  <si>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</si>
  <si>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</si>
  <si>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</si>
  <si>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</si>
  <si>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</si>
  <si>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</si>
  <si>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</si>
  <si>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</si>
  <si>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</si>
  <si>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</si>
  <si>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</si>
  <si>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</si>
  <si>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</si>
  <si>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</si>
  <si>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</si>
  <si>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</si>
  <si>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</si>
  <si>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</si>
  <si>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</si>
  <si>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</si>
  <si>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</si>
  <si>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</si>
  <si>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</si>
  <si>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</si>
  <si>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</si>
  <si>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</si>
  <si>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</si>
  <si>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</si>
  <si>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</si>
  <si>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</si>
  <si>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</si>
  <si>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</si>
  <si>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</si>
  <si>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</si>
  <si>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</si>
  <si>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</si>
  <si>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</si>
  <si>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</si>
  <si>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</si>
  <si>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</si>
  <si>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</si>
  <si>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</si>
  <si>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</si>
  <si>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</si>
  <si>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</si>
  <si>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</si>
  <si>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</si>
  <si>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</si>
  <si>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</si>
  <si>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</si>
  <si>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</si>
  <si>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</si>
  <si>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</si>
  <si>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</si>
  <si>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</si>
  <si>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</si>
  <si>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</si>
  <si>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</si>
  <si>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</si>
  <si>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</si>
  <si>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</si>
  <si>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</si>
  <si>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</si>
  <si>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</si>
  <si>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</si>
  <si>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</si>
  <si>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</si>
  <si>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</si>
  <si>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</si>
  <si>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</si>
  <si>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</si>
  <si>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</si>
  <si>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</si>
  <si>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</si>
  <si>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</si>
  <si>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</si>
  <si>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</si>
  <si>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</si>
  <si>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</si>
  <si>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</si>
  <si>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</si>
  <si>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</si>
  <si>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</si>
  <si>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</si>
  <si>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</si>
  <si>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</si>
  <si>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</si>
  <si>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</si>
  <si>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</si>
  <si>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</si>
  <si>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</si>
  <si>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</si>
  <si>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</si>
  <si>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</si>
  <si>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</si>
  <si>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</si>
  <si>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</si>
  <si>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</si>
  <si>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</si>
  <si>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</si>
  <si>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</si>
  <si>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</si>
  <si>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</si>
  <si>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</si>
  <si>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</si>
  <si>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</si>
  <si>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</si>
  <si>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</si>
  <si>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</si>
  <si>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</si>
  <si>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</si>
  <si>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</si>
  <si>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</si>
  <si>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</si>
  <si>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</si>
  <si>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</si>
  <si>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</si>
  <si>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</si>
  <si>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</si>
  <si>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</si>
  <si>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</si>
  <si>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</si>
  <si>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</si>
  <si>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</si>
  <si>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</si>
  <si>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</si>
  <si>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</si>
  <si>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</si>
  <si>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</si>
  <si>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</si>
  <si>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</si>
  <si>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</si>
  <si>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</si>
  <si>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</si>
  <si>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</si>
  <si>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</si>
  <si>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</si>
  <si>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</si>
  <si>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</si>
  <si>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</si>
  <si>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</si>
  <si>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</si>
  <si>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</si>
  <si>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</si>
  <si>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</si>
  <si>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</si>
  <si>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</si>
  <si>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</si>
  <si>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</si>
  <si>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</si>
  <si>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</si>
  <si>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</si>
  <si>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</si>
  <si>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</si>
  <si>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</si>
  <si>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</si>
  <si>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</si>
  <si>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</si>
  <si>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</si>
  <si>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</si>
  <si>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</si>
  <si>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</si>
  <si>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</si>
  <si>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</si>
  <si>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</si>
  <si>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</si>
  <si>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</si>
  <si>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</si>
  <si>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</si>
  <si>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</si>
  <si>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</si>
  <si>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</si>
  <si>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</si>
  <si>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</si>
  <si>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</si>
  <si>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</si>
  <si>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</si>
  <si>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</si>
  <si>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</si>
  <si>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</si>
  <si>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</si>
  <si>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</si>
  <si>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</si>
  <si>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</si>
  <si>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</si>
  <si>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</si>
  <si>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</si>
  <si>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</si>
  <si>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</si>
  <si>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</si>
  <si>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</si>
  <si>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</si>
  <si>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</si>
  <si>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</si>
  <si>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</si>
  <si>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</si>
  <si>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</si>
  <si>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</si>
  <si>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</si>
  <si>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</si>
  <si>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</si>
  <si>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</si>
  <si>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</si>
  <si>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</si>
  <si>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</si>
  <si>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</si>
  <si>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</si>
  <si>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</si>
  <si>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</si>
  <si>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</si>
  <si>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</si>
  <si>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</si>
  <si>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</si>
  <si>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</si>
  <si>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</si>
  <si>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</si>
  <si>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</si>
  <si>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</si>
  <si>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</si>
  <si>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</si>
  <si>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</si>
  <si>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</si>
  <si>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</si>
  <si>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</si>
  <si>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</si>
  <si>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</si>
  <si>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</si>
  <si>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</si>
  <si>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</si>
  <si>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</si>
  <si>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</si>
  <si>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</si>
  <si>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</si>
  <si>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</si>
  <si>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</si>
  <si>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</si>
  <si>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</si>
  <si>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</si>
  <si>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</si>
  <si>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</si>
  <si>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</si>
  <si>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</si>
  <si>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</si>
  <si>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</si>
  <si>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</si>
  <si>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</si>
  <si>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</si>
  <si>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</si>
  <si>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</si>
  <si>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</si>
  <si>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</si>
  <si>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</si>
  <si>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</si>
  <si>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</si>
  <si>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</si>
  <si>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</si>
  <si>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</si>
  <si>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</si>
  <si>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</si>
  <si>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</si>
  <si>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</si>
  <si>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</si>
  <si>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</si>
  <si>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</si>
  <si>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</si>
  <si>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</si>
  <si>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</si>
  <si>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</si>
  <si>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</si>
  <si>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</si>
  <si>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</si>
  <si>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</si>
  <si>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</si>
  <si>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</si>
  <si>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</si>
  <si>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</si>
  <si>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</si>
  <si>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</si>
  <si>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</si>
  <si>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</si>
  <si>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</si>
  <si>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</si>
  <si>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</si>
  <si>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</si>
  <si>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</si>
  <si>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</si>
  <si>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</si>
  <si>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</si>
  <si>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</si>
  <si>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</si>
  <si>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</si>
  <si>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</si>
  <si>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</si>
  <si>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</si>
  <si>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</si>
  <si>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</si>
  <si>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</si>
  <si>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</si>
  <si>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</si>
  <si>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</si>
  <si>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</si>
  <si>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</si>
  <si>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</si>
  <si>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</si>
  <si>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</si>
  <si>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</si>
  <si>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</si>
  <si>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</si>
  <si>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</si>
  <si>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</si>
  <si>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</si>
  <si>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</si>
  <si>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</si>
  <si>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</si>
  <si>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</si>
  <si>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</si>
  <si>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</si>
  <si>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</si>
  <si>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</si>
  <si>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</si>
  <si>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</si>
  <si>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</si>
  <si>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</si>
  <si>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</si>
  <si>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</si>
  <si>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</si>
  <si>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</si>
  <si>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</si>
  <si>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</si>
  <si>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</si>
  <si>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</si>
  <si>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</si>
  <si>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</si>
  <si>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</si>
  <si>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</si>
  <si>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</si>
  <si>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</si>
  <si>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</si>
  <si>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</si>
  <si>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</si>
  <si>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</si>
  <si>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</si>
  <si>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</si>
  <si>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</si>
  <si>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</si>
  <si>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</si>
  <si>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</si>
  <si>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</si>
  <si>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</si>
  <si>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</si>
  <si>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</si>
  <si>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</si>
  <si>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</si>
  <si>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</si>
  <si>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</si>
  <si>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</si>
  <si>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</si>
  <si>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</si>
  <si>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</si>
  <si>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</si>
  <si>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</si>
  <si>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</si>
  <si>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</si>
  <si>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</si>
  <si>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</si>
  <si>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</si>
  <si>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</si>
  <si>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</si>
  <si>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</si>
  <si>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</si>
  <si>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</si>
  <si>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</si>
  <si>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</si>
  <si>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</si>
  <si>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</si>
  <si>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</si>
  <si>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</si>
  <si>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</si>
  <si>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</si>
  <si>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</si>
  <si>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</si>
  <si>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</si>
  <si>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</si>
  <si>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</si>
  <si>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</si>
  <si>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</si>
  <si>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</si>
  <si>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</si>
  <si>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</si>
  <si>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</si>
  <si>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</si>
  <si>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</si>
  <si>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</si>
  <si>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</si>
  <si>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</si>
  <si>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</si>
  <si>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</si>
  <si>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</si>
  <si>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</si>
  <si>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</si>
  <si>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</si>
  <si>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</si>
  <si>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</si>
  <si>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</si>
  <si>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</si>
  <si>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</si>
  <si>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</si>
  <si>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</si>
  <si>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</si>
  <si>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</si>
  <si>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</si>
  <si>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</si>
  <si>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</si>
  <si>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</si>
  <si>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</si>
  <si>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</si>
  <si>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</si>
  <si>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</si>
  <si>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</si>
  <si>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</si>
  <si>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</si>
  <si>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</si>
  <si>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</si>
  <si>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</si>
  <si>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</si>
  <si>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</si>
  <si>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</si>
  <si>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</si>
  <si>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</si>
  <si>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</si>
  <si>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</si>
  <si>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</si>
  <si>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</si>
  <si>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</si>
  <si>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</si>
  <si>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</si>
  <si>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</si>
  <si>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</si>
  <si>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</si>
  <si>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</si>
  <si>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</si>
  <si>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</si>
  <si>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</si>
  <si>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</si>
  <si>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</si>
  <si>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</si>
  <si>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</si>
  <si>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</si>
  <si>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</si>
  <si>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</si>
  <si>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</si>
  <si>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</si>
  <si>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</si>
  <si>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</si>
  <si>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</si>
  <si>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</si>
  <si>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</si>
  <si>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</si>
  <si>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</si>
  <si>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</si>
  <si>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</si>
  <si>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</si>
  <si>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</si>
  <si>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</si>
  <si>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</si>
  <si>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</si>
  <si>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</si>
  <si>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</si>
  <si>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</si>
  <si>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</si>
  <si>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</si>
  <si>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</si>
  <si>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</si>
  <si>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</si>
  <si>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</si>
  <si>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</si>
  <si>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</si>
  <si>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</si>
  <si>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</si>
  <si>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</si>
  <si>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</si>
  <si>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</si>
  <si>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</si>
  <si>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</si>
  <si>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</si>
  <si>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</si>
  <si>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</si>
  <si>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</si>
  <si>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</si>
  <si>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</si>
  <si>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</si>
  <si>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</si>
  <si>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</si>
  <si>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</si>
  <si>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</si>
  <si>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</si>
  <si>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</si>
  <si>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</si>
  <si>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</si>
  <si>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</si>
  <si>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</si>
  <si>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</si>
  <si>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</si>
  <si>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</si>
  <si>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</si>
  <si>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</si>
  <si>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</si>
  <si>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</si>
  <si>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</si>
  <si>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</si>
  <si>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</si>
  <si>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</si>
  <si>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</si>
  <si>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</si>
  <si>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</si>
  <si>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</si>
  <si>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</si>
  <si>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</si>
  <si>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</si>
  <si>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</si>
  <si>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</si>
  <si>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</si>
  <si>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</si>
  <si>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</si>
  <si>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</si>
  <si>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</si>
  <si>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</si>
  <si>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</si>
  <si>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</si>
  <si>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</si>
  <si>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</si>
  <si>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</si>
  <si>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</si>
  <si>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</si>
  <si>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</si>
  <si>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</si>
  <si>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</si>
  <si>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</si>
  <si>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</si>
  <si>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</si>
  <si>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</si>
  <si>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</si>
  <si>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</si>
  <si>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</si>
  <si>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</si>
  <si>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</si>
  <si>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</si>
  <si>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</si>
  <si>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</si>
  <si>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</si>
  <si>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</si>
  <si>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</si>
  <si>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</si>
  <si>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</si>
  <si>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</si>
  <si>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</si>
  <si>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</si>
  <si>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</si>
  <si>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</si>
  <si>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</si>
  <si>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</si>
  <si>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</si>
  <si>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</si>
  <si>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</si>
  <si>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</si>
  <si>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</si>
  <si>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</si>
  <si>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</si>
  <si>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</si>
  <si>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</si>
  <si>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</si>
  <si>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</si>
  <si>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</si>
  <si>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</si>
  <si>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</si>
  <si>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</si>
  <si>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</si>
  <si>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</si>
  <si>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</si>
  <si>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</si>
  <si>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</si>
  <si>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</si>
  <si>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</si>
  <si>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</si>
  <si>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</si>
  <si>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</si>
  <si>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</si>
  <si>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</si>
  <si>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</si>
  <si>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</si>
  <si>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</si>
  <si>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</si>
  <si>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</si>
  <si>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</si>
  <si>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</si>
  <si>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</si>
  <si>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</si>
  <si>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</si>
  <si>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</si>
  <si>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</si>
  <si>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</si>
  <si>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</si>
  <si>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</si>
  <si>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</si>
  <si>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</si>
  <si>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</si>
  <si>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</si>
  <si>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</si>
  <si>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</si>
  <si>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</si>
  <si>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</si>
  <si>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</si>
  <si>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</si>
  <si>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</si>
  <si>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</si>
  <si>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</si>
  <si>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</si>
  <si>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</si>
  <si>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</si>
  <si>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</si>
  <si>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</si>
  <si>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</si>
  <si>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</si>
  <si>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</si>
  <si>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</si>
  <si>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</si>
  <si>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</si>
  <si>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</si>
  <si>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</si>
  <si>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</si>
  <si>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</si>
  <si>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</si>
  <si>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</si>
  <si>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</si>
  <si>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</si>
  <si>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</si>
  <si>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</si>
  <si>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</si>
  <si>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</si>
  <si>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</si>
  <si>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</si>
  <si>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</si>
  <si>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</si>
  <si>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</si>
  <si>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</si>
  <si>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</si>
  <si>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</si>
  <si>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</si>
  <si>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</si>
  <si>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</si>
  <si>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</si>
  <si>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</si>
  <si>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</si>
  <si>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</si>
  <si>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</si>
  <si>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</si>
  <si>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</si>
  <si>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</si>
  <si>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</si>
  <si>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</si>
  <si>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</si>
  <si>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</si>
  <si>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</si>
  <si>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</si>
  <si>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</si>
  <si>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</si>
  <si>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</si>
  <si>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</si>
  <si>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</si>
  <si>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</si>
  <si>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</si>
  <si>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</si>
  <si>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</si>
  <si>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</si>
  <si>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</si>
  <si>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</si>
  <si>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</si>
  <si>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</si>
  <si>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</si>
  <si>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</si>
  <si>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</si>
  <si>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</si>
  <si>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</si>
  <si>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</si>
  <si>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</si>
  <si>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</si>
  <si>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</si>
  <si>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</si>
  <si>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</si>
  <si>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</si>
  <si>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</si>
  <si>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</si>
  <si>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</si>
  <si>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</si>
  <si>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</si>
  <si>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</si>
  <si>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</si>
  <si>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</si>
  <si>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</si>
  <si>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</si>
  <si>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</si>
  <si>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</si>
  <si>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</si>
  <si>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</si>
  <si>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</si>
  <si>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</si>
  <si>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</si>
  <si>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</si>
  <si>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</si>
  <si>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</si>
  <si>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</si>
  <si>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</si>
  <si>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</si>
  <si>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</si>
  <si>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</si>
  <si>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</si>
  <si>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</si>
  <si>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</si>
  <si>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</si>
  <si>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</si>
  <si>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</si>
  <si>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</si>
  <si>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</si>
  <si>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</si>
  <si>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</si>
  <si>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</si>
  <si>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</si>
  <si>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</si>
  <si>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</si>
  <si>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</si>
  <si>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</si>
  <si>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</si>
  <si>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</si>
  <si>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</si>
  <si>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</si>
  <si>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</si>
  <si>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</si>
  <si>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</si>
  <si>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</si>
  <si>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</si>
  <si>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</si>
  <si>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</si>
  <si>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</si>
  <si>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</si>
  <si>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</si>
  <si>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</si>
  <si>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</si>
  <si>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</si>
  <si>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</si>
  <si>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</si>
  <si>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</si>
  <si>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</si>
  <si>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</si>
  <si>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</si>
  <si>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</si>
  <si>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</si>
  <si>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</si>
  <si>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</si>
  <si>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</si>
  <si>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</si>
  <si>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</si>
  <si>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</si>
  <si>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</si>
  <si>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</si>
  <si>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</si>
  <si>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</si>
  <si>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</si>
  <si>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</si>
  <si>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</si>
  <si>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</si>
  <si>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</si>
  <si>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</si>
  <si>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</si>
  <si>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</si>
  <si>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</si>
  <si>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</si>
  <si>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</si>
  <si>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</si>
  <si>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</si>
  <si>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</si>
  <si>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</si>
  <si>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</si>
  <si>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</si>
  <si>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</si>
  <si>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</si>
  <si>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</si>
  <si>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</si>
  <si>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</si>
  <si>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</si>
  <si>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</si>
  <si>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</si>
  <si>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</si>
  <si>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</si>
  <si>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</si>
  <si>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</si>
  <si>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</si>
  <si>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</si>
  <si>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</si>
  <si>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</si>
  <si>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</si>
  <si>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</si>
  <si>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</si>
  <si>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</si>
  <si>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</si>
  <si>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</si>
  <si>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</si>
  <si>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</si>
  <si>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</si>
  <si>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</si>
  <si>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</si>
  <si>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</si>
  <si>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</si>
  <si>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</si>
  <si>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</si>
  <si>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</si>
  <si>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</si>
  <si>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</si>
  <si>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</si>
  <si>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</si>
  <si>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</si>
  <si>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</si>
  <si>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</si>
  <si>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</si>
  <si>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</si>
  <si>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</si>
  <si>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</si>
  <si>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</si>
  <si>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</si>
  <si>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</si>
  <si>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</si>
  <si>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</si>
  <si>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</si>
  <si>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</si>
  <si>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</si>
  <si>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</si>
  <si>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</si>
  <si>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</si>
  <si>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</si>
  <si>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</si>
  <si>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</si>
  <si>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</si>
  <si>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</si>
  <si>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</si>
  <si>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</si>
  <si>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</si>
  <si>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</si>
  <si>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</si>
  <si>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</si>
  <si>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</si>
  <si>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</si>
  <si>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</si>
  <si>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</si>
  <si>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</si>
  <si>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</si>
  <si>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</si>
  <si>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</si>
  <si>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</si>
  <si>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</si>
  <si>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</si>
  <si>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</si>
  <si>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</si>
  <si>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</si>
  <si>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</si>
  <si>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</si>
  <si>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</si>
  <si>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</si>
  <si>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</si>
  <si>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</si>
  <si>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</si>
  <si>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</si>
  <si>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</si>
  <si>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</si>
  <si>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</si>
  <si>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</si>
  <si>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</si>
  <si>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</si>
  <si>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</si>
  <si>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</si>
  <si>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</si>
  <si>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</si>
  <si>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</si>
  <si>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</si>
  <si>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</si>
  <si>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</si>
  <si>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</si>
  <si>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</si>
  <si>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</si>
  <si>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</si>
  <si>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</si>
  <si>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</si>
  <si>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</si>
  <si>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</si>
  <si>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</si>
  <si>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</si>
  <si>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</si>
  <si>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</si>
  <si>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</si>
  <si>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</si>
  <si>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</si>
  <si>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</si>
  <si>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</si>
  <si>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</si>
  <si>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</si>
  <si>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</si>
  <si>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</si>
  <si>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</si>
  <si>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</si>
  <si>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</si>
  <si>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</si>
  <si>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</si>
  <si>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</si>
  <si>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</si>
  <si>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</si>
  <si>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</si>
  <si>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</si>
  <si>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</si>
  <si>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</si>
  <si>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</si>
  <si>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</si>
  <si>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</si>
  <si>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</si>
  <si>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</si>
  <si>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</si>
  <si>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</si>
  <si>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</si>
  <si>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</si>
  <si>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</si>
  <si>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</si>
  <si>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</si>
  <si>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</si>
  <si>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</si>
  <si>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</si>
  <si>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</si>
  <si>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</si>
  <si>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</si>
  <si>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</si>
  <si>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</si>
  <si>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</si>
  <si>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</si>
  <si>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</si>
  <si>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</si>
  <si>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</si>
  <si>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</si>
  <si>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</si>
  <si>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</si>
  <si>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</si>
  <si>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</si>
  <si>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</si>
  <si>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</si>
  <si>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</si>
  <si>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</si>
  <si>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</si>
  <si>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</si>
  <si>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</si>
  <si>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</si>
  <si>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</si>
  <si>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</si>
  <si>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</si>
  <si>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</si>
  <si>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</si>
  <si>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</si>
  <si>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</si>
  <si>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</si>
  <si>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</si>
  <si>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</si>
  <si>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</si>
  <si>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</si>
  <si>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</si>
  <si>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</si>
  <si>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</si>
  <si>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</si>
  <si>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</si>
  <si>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</si>
  <si>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</si>
  <si>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</si>
  <si>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</si>
  <si>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</si>
  <si>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</si>
  <si>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</si>
  <si>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</si>
  <si>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</si>
  <si>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</si>
  <si>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</si>
  <si>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</si>
  <si>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</si>
  <si>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</si>
  <si>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</si>
  <si>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</si>
  <si>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</si>
  <si>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</si>
  <si>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</si>
  <si>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</si>
  <si>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</si>
  <si>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</si>
  <si>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</si>
  <si>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</si>
  <si>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</si>
  <si>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</si>
  <si>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</si>
  <si>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</si>
  <si>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</si>
  <si>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</si>
  <si>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</si>
  <si>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</si>
  <si>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</si>
  <si>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</si>
  <si>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</si>
  <si>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</si>
  <si>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</si>
  <si>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</si>
  <si>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</si>
  <si>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</si>
  <si>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</si>
  <si>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</si>
  <si>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</si>
  <si>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</si>
  <si>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</si>
  <si>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</si>
  <si>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</si>
  <si>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</si>
  <si>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</si>
  <si>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</si>
  <si>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</si>
  <si>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</si>
  <si>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</si>
  <si>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</si>
  <si>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</si>
  <si>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</si>
  <si>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</si>
  <si>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</si>
  <si>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</si>
  <si>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</si>
  <si>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</si>
  <si>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</si>
  <si>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</si>
  <si>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</si>
  <si>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</si>
  <si>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</si>
  <si>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</si>
  <si>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</si>
  <si>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</si>
  <si>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</si>
  <si>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</si>
  <si>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</si>
  <si>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</si>
  <si>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</si>
  <si>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</si>
  <si>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</si>
  <si>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</si>
  <si>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</si>
  <si>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</si>
  <si>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</si>
  <si>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</si>
  <si>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</si>
  <si>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</si>
  <si>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</si>
  <si>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</si>
  <si>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</si>
  <si>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</si>
  <si>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</si>
  <si>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</si>
  <si>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</si>
  <si>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</si>
  <si>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</si>
  <si>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</si>
  <si>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</si>
  <si>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</si>
  <si>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</si>
  <si>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</si>
  <si>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</si>
  <si>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</si>
  <si>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</si>
  <si>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</si>
  <si>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</si>
  <si>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</si>
  <si>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</si>
  <si>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</si>
  <si>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</si>
  <si>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</si>
  <si>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</si>
  <si>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</si>
  <si>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</si>
  <si>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</si>
  <si>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</si>
  <si>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</si>
  <si>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</si>
  <si>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</si>
  <si>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</si>
  <si>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</si>
  <si>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</si>
  <si>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</si>
  <si>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</si>
  <si>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</si>
  <si>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</si>
  <si>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</si>
  <si>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</si>
  <si>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</si>
  <si>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</si>
  <si>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</si>
  <si>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</si>
  <si>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</si>
  <si>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</si>
  <si>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</si>
  <si>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</si>
  <si>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</si>
  <si>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</si>
  <si>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</si>
  <si>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</si>
  <si>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</si>
  <si>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</si>
  <si>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</si>
  <si>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</si>
  <si>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</si>
  <si>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</si>
  <si>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</si>
  <si>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</si>
  <si>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</si>
  <si>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</si>
  <si>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</si>
  <si>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</si>
  <si>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</si>
  <si>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</si>
  <si>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</si>
  <si>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</si>
  <si>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</si>
  <si>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</si>
  <si>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</si>
  <si>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</si>
  <si>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</si>
  <si>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</si>
  <si>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</si>
  <si>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</si>
  <si>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</si>
  <si>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</si>
  <si>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</si>
  <si>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</si>
  <si>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</si>
  <si>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</si>
  <si>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</si>
  <si>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</si>
  <si>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</si>
  <si>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</si>
  <si>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</si>
  <si>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</si>
  <si>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</si>
  <si>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</si>
  <si>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</si>
  <si>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</si>
  <si>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</si>
  <si>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</si>
  <si>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</si>
  <si>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</si>
  <si>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</si>
  <si>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</si>
  <si>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</si>
  <si>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</si>
  <si>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</si>
  <si>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</si>
  <si>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</si>
  <si>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</si>
  <si>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</si>
  <si>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</si>
  <si>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</si>
  <si>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</si>
  <si>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</si>
  <si>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</si>
  <si>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</si>
  <si>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</si>
  <si>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</si>
  <si>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</si>
  <si>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</si>
  <si>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</si>
  <si>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</si>
  <si>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</si>
  <si>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</si>
  <si>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</si>
  <si>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</si>
  <si>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</si>
  <si>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</si>
  <si>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</si>
  <si>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</si>
  <si>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</si>
  <si>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</si>
  <si>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</si>
  <si>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</si>
  <si>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</si>
  <si>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</si>
  <si>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</si>
  <si>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</si>
  <si>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</si>
  <si>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</si>
  <si>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</si>
  <si>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</si>
  <si>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</si>
  <si>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</si>
  <si>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</si>
  <si>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</si>
  <si>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</si>
  <si>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</si>
  <si>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</si>
  <si>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</si>
  <si>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</si>
  <si>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</si>
  <si>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</si>
  <si>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</si>
  <si>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</si>
  <si>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</si>
  <si>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</si>
  <si>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</si>
  <si>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</si>
  <si>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</si>
  <si>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</si>
  <si>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</si>
  <si>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</si>
  <si>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</si>
  <si>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</si>
  <si>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</si>
  <si>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</si>
  <si>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</si>
  <si>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</si>
  <si>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</si>
  <si>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</si>
  <si>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</si>
  <si>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</si>
  <si>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</si>
  <si>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</si>
  <si>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</si>
  <si>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</si>
  <si>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</si>
  <si>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</si>
  <si>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</si>
  <si>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</si>
  <si>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</si>
  <si>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</si>
  <si>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</si>
  <si>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</si>
  <si>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</si>
  <si>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</si>
  <si>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</si>
  <si>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</si>
  <si>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</si>
  <si>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</si>
  <si>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</si>
  <si>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</si>
  <si>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</si>
  <si>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</si>
  <si>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</si>
  <si>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</si>
  <si>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</si>
  <si>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</si>
  <si>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</si>
  <si>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</si>
  <si>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</si>
  <si>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</si>
  <si>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</si>
  <si>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</si>
  <si>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</si>
  <si>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</si>
  <si>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</si>
  <si>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</si>
  <si>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</si>
  <si>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</si>
  <si>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</si>
  <si>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</si>
  <si>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</si>
  <si>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</si>
  <si>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</si>
  <si>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</si>
  <si>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</si>
  <si>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</si>
  <si>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</si>
  <si>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</si>
  <si>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</si>
  <si>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</si>
  <si>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</si>
  <si>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</si>
  <si>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</si>
  <si>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</si>
  <si>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</si>
  <si>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</si>
  <si>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</si>
  <si>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</si>
  <si>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</si>
  <si>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</si>
  <si>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</si>
  <si>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</si>
  <si>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</si>
  <si>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</si>
  <si>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</si>
  <si>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</si>
  <si>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</si>
  <si>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</si>
  <si>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</si>
  <si>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</si>
  <si>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</si>
  <si>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</si>
  <si>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</si>
  <si>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</si>
  <si>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</si>
  <si>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</si>
  <si>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</si>
  <si>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</si>
  <si>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</si>
  <si>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</si>
  <si>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</si>
  <si>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</si>
  <si>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</si>
  <si>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</si>
  <si>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</si>
  <si>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</si>
  <si>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</si>
  <si>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</si>
  <si>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</si>
  <si>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</si>
  <si>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</si>
  <si>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</si>
  <si>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</si>
  <si>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</si>
  <si>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</si>
  <si>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</si>
  <si>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</si>
  <si>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</si>
  <si>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</si>
  <si>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</si>
  <si>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</si>
  <si>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</si>
  <si>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</si>
  <si>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</si>
  <si>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</si>
  <si>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</si>
  <si>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</si>
  <si>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</si>
  <si>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</si>
  <si>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</si>
  <si>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</si>
  <si>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</si>
  <si>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</si>
  <si>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</si>
  <si>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</si>
  <si>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</si>
  <si>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</si>
  <si>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</si>
  <si>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</si>
  <si>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</si>
  <si>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</si>
  <si>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</si>
  <si>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</si>
  <si>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</si>
  <si>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</si>
  <si>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</si>
  <si>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</si>
  <si>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</si>
  <si>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</si>
  <si>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</si>
  <si>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</si>
  <si>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</si>
  <si>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</si>
  <si>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</si>
  <si>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</si>
  <si>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</si>
  <si>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</si>
  <si>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</si>
  <si>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</si>
  <si>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</si>
  <si>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</si>
  <si>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</si>
  <si>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</si>
  <si>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</si>
  <si>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</si>
  <si>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</si>
  <si>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</si>
  <si>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</si>
  <si>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</si>
  <si>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</si>
  <si>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</si>
  <si>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</si>
  <si>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</si>
  <si>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</si>
  <si>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</si>
  <si>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</si>
  <si>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</si>
  <si>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</si>
  <si>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</si>
  <si>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</si>
  <si>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</si>
  <si>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</si>
  <si>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</si>
  <si>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</si>
  <si>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</si>
  <si>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</si>
  <si>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</si>
  <si>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</si>
  <si>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</si>
  <si>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</si>
  <si>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</si>
  <si>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</si>
  <si>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</si>
  <si>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</si>
  <si>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</si>
  <si>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</si>
  <si>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</si>
  <si>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</si>
  <si>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</si>
  <si>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</si>
  <si>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</si>
  <si>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</si>
  <si>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</si>
  <si>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</si>
  <si>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</si>
  <si>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</si>
  <si>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</si>
  <si>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</si>
  <si>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</si>
  <si>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</si>
  <si>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</si>
  <si>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</si>
  <si>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</si>
  <si>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</si>
  <si>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</si>
  <si>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</si>
  <si>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</si>
  <si>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</si>
  <si>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</si>
  <si>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</si>
  <si>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</si>
  <si>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</si>
  <si>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</si>
  <si>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</si>
  <si>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</si>
  <si>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</si>
  <si>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</si>
  <si>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</si>
  <si>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</si>
  <si>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</si>
  <si>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</si>
  <si>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</si>
  <si>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</si>
  <si>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</si>
  <si>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</si>
  <si>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</si>
  <si>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</si>
  <si>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</si>
  <si>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</si>
  <si>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</si>
  <si>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</si>
  <si>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</si>
  <si>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</si>
  <si>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</si>
  <si>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</si>
  <si>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</si>
  <si>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</si>
  <si>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</si>
  <si>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</si>
  <si>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</si>
  <si>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</si>
  <si>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</si>
  <si>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</si>
  <si>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</si>
  <si>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</si>
  <si>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</si>
  <si>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</si>
  <si>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</si>
  <si>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</si>
  <si>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</si>
  <si>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</si>
  <si>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</si>
  <si>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</si>
  <si>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</si>
  <si>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</si>
  <si>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</si>
  <si>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</si>
  <si>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</si>
  <si>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</si>
  <si>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</si>
  <si>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</si>
  <si>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</si>
  <si>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</si>
  <si>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</si>
  <si>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</si>
  <si>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</si>
  <si>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</si>
  <si>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</si>
  <si>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</si>
  <si>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</si>
  <si>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</si>
  <si>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</si>
  <si>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</si>
  <si>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</si>
  <si>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</si>
  <si>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</si>
  <si>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</si>
  <si>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</si>
  <si>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</si>
  <si>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</si>
  <si>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</si>
  <si>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</si>
  <si>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</si>
  <si>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</si>
  <si>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</si>
  <si>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</si>
  <si>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</si>
  <si>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</si>
  <si>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</si>
  <si>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</si>
  <si>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</si>
  <si>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</si>
  <si>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</si>
  <si>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</si>
  <si>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</si>
  <si>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</si>
  <si>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</si>
  <si>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</si>
  <si>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</si>
  <si>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</si>
  <si>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</si>
  <si>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</si>
  <si>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</si>
  <si>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</si>
  <si>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</si>
  <si>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</si>
  <si>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</si>
  <si>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</si>
  <si>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</si>
  <si>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</si>
  <si>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</si>
  <si>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</si>
  <si>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</si>
  <si>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</si>
  <si>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</si>
  <si>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</si>
  <si>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</si>
  <si>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</si>
  <si>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</si>
  <si>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</si>
  <si>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</si>
  <si>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</si>
  <si>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</si>
  <si>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</si>
  <si>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</si>
  <si>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</si>
  <si>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</si>
  <si>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</si>
  <si>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</si>
  <si>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</si>
  <si>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</si>
  <si>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</si>
  <si>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</si>
  <si>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</si>
  <si>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</si>
  <si>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</si>
  <si>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</si>
  <si>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</si>
  <si>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</si>
  <si>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</si>
  <si>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</si>
  <si>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</si>
  <si>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</si>
  <si>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</si>
  <si>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</si>
  <si>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</si>
  <si>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</si>
  <si>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</si>
  <si>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</si>
  <si>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</si>
  <si>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</si>
  <si>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</si>
  <si>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</si>
  <si>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</si>
  <si>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</si>
  <si>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</si>
  <si>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</si>
  <si>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</si>
  <si>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</si>
  <si>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</si>
  <si>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</si>
  <si>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</si>
  <si>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</si>
  <si>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</si>
  <si>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</si>
  <si>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</si>
  <si>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</si>
  <si>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</si>
  <si>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</si>
  <si>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</si>
  <si>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</si>
  <si>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</si>
  <si>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</si>
  <si>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</si>
  <si>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</si>
  <si>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</si>
  <si>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</si>
  <si>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</si>
  <si>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</si>
  <si>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</si>
  <si>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</si>
  <si>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</si>
  <si>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</si>
  <si>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</si>
  <si>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</si>
  <si>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</si>
  <si>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</si>
  <si>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</si>
  <si>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</si>
  <si>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</si>
  <si>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</si>
  <si>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</si>
  <si>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</si>
  <si>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</si>
  <si>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</si>
  <si>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</si>
  <si>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</si>
  <si>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</si>
  <si>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</si>
  <si>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</si>
  <si>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</si>
  <si>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</si>
  <si>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</si>
  <si>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</si>
  <si>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</si>
  <si>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</si>
  <si>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</si>
  <si>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</si>
  <si>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</si>
  <si>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</si>
  <si>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</si>
  <si>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</si>
  <si>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</si>
  <si>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</si>
  <si>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</si>
  <si>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</si>
  <si>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</si>
  <si>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</si>
  <si>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</si>
  <si>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</si>
  <si>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</si>
  <si>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</si>
  <si>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</si>
  <si>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</si>
  <si>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</si>
  <si>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</si>
  <si>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</si>
  <si>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</si>
  <si>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</si>
  <si>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</si>
  <si>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</si>
  <si>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</si>
  <si>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</si>
  <si>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</si>
  <si>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</si>
  <si>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</si>
  <si>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</si>
  <si>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</si>
  <si>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</si>
  <si>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</si>
  <si>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</si>
  <si>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</si>
  <si>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</si>
  <si>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</si>
  <si>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</si>
  <si>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</si>
  <si>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</si>
  <si>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</si>
  <si>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</si>
  <si>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</si>
  <si>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</si>
  <si>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</si>
  <si>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</si>
  <si>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</si>
  <si>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</si>
  <si>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</si>
  <si>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</si>
  <si>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</si>
  <si>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</si>
  <si>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</si>
  <si>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</si>
  <si>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</si>
  <si>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</si>
  <si>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</si>
  <si>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</si>
  <si>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</si>
  <si>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</si>
  <si>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</si>
  <si>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</si>
  <si>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</si>
  <si>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</si>
  <si>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</si>
  <si>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</si>
  <si>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</si>
  <si>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</si>
  <si>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</si>
  <si>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</si>
  <si>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</si>
  <si>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</si>
  <si>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</si>
  <si>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</si>
  <si>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</si>
  <si>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</si>
  <si>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</si>
  <si>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</si>
  <si>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</si>
  <si>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</si>
  <si>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</si>
  <si>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</si>
  <si>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</si>
  <si>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</si>
  <si>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</si>
  <si>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</si>
  <si>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</si>
  <si>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</si>
  <si>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</si>
  <si>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</si>
  <si>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</si>
  <si>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</si>
  <si>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</si>
  <si>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</si>
  <si>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</si>
  <si>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</si>
  <si>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</si>
  <si>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</si>
  <si>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</si>
  <si>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</si>
  <si>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</si>
  <si>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</si>
  <si>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</si>
  <si>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</si>
  <si>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</si>
  <si>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</si>
  <si>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</si>
  <si>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</si>
  <si>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</si>
  <si>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</si>
  <si>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</si>
  <si>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</si>
  <si>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</si>
  <si>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</si>
  <si>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</si>
  <si>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</si>
  <si>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</si>
  <si>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</si>
  <si>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</si>
  <si>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</si>
  <si>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</si>
  <si>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</si>
  <si>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</si>
  <si>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</si>
  <si>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</si>
  <si>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</si>
  <si>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</si>
  <si>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</si>
  <si>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</si>
  <si>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</si>
  <si>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</si>
  <si>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</si>
  <si>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</si>
  <si>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</si>
  <si>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</si>
  <si>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</si>
  <si>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</si>
  <si>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</si>
  <si>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</si>
  <si>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</si>
  <si>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</si>
  <si>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</si>
  <si>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</si>
  <si>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</si>
  <si>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</si>
  <si>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</si>
  <si>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</si>
  <si>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</si>
  <si>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</si>
  <si>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</si>
  <si>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</si>
  <si>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</si>
  <si>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</si>
  <si>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</si>
  <si>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</si>
  <si>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</si>
  <si>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</si>
  <si>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</si>
  <si>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</si>
  <si>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</si>
  <si>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</si>
  <si>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</si>
  <si>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</si>
  <si>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</si>
  <si>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</si>
  <si>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</si>
  <si>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</si>
  <si>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</si>
  <si>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</si>
  <si>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</si>
  <si>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</si>
  <si>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</si>
  <si>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</si>
  <si>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</si>
  <si>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</si>
  <si>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</si>
  <si>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</si>
  <si>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</si>
  <si>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</si>
  <si>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</si>
  <si>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</si>
  <si>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</si>
  <si>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</si>
  <si>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</si>
  <si>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</si>
  <si>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</si>
  <si>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</si>
  <si>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</si>
  <si>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</si>
  <si>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</si>
  <si>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</si>
  <si>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</si>
  <si>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</si>
  <si>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</si>
  <si>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</si>
  <si>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</si>
  <si>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</si>
  <si>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</si>
  <si>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</si>
  <si>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</si>
  <si>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</si>
  <si>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</si>
  <si>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</si>
  <si>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</si>
  <si>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</si>
  <si>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</si>
  <si>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</si>
  <si>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</si>
  <si>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</si>
  <si>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</si>
  <si>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</si>
  <si>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</si>
  <si>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</si>
  <si>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</si>
  <si>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</si>
  <si>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</si>
  <si>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</si>
  <si>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</si>
  <si>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</si>
  <si>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</si>
  <si>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</si>
  <si>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</si>
  <si>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</si>
  <si>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</si>
  <si>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</si>
  <si>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</si>
  <si>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</si>
  <si>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</si>
  <si>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</si>
  <si>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</si>
  <si>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</si>
  <si>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</si>
  <si>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</si>
  <si>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</si>
  <si>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</si>
  <si>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</si>
  <si>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</si>
  <si>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</si>
  <si>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</si>
  <si>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</si>
  <si>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</si>
  <si>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</si>
  <si>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</si>
  <si>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</si>
  <si>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</si>
  <si>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</si>
  <si>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</si>
  <si>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</si>
  <si>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</si>
  <si>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</si>
  <si>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</si>
  <si>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</si>
  <si>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</si>
  <si>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</si>
  <si>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</si>
  <si>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</si>
  <si>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</si>
  <si>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</si>
  <si>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</si>
  <si>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</si>
  <si>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</si>
  <si>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</si>
  <si>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</si>
  <si>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</si>
  <si>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</si>
  <si>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</si>
  <si>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</si>
  <si>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</si>
  <si>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</si>
  <si>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</si>
  <si>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</si>
  <si>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</si>
  <si>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</si>
  <si>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</si>
  <si>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</si>
  <si>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</si>
  <si>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</si>
  <si>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</si>
  <si>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</si>
  <si>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</si>
  <si>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</si>
  <si>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</si>
  <si>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</si>
  <si>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</si>
  <si>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</si>
  <si>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</si>
  <si>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</si>
  <si>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</si>
  <si>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</si>
  <si>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</si>
  <si>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</si>
  <si>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</si>
  <si>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</si>
  <si>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</si>
  <si>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</si>
  <si>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</si>
  <si>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</si>
  <si>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</si>
  <si>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</si>
  <si>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</si>
  <si>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</si>
  <si>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</si>
  <si>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</si>
  <si>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</si>
  <si>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</si>
  <si>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</si>
  <si>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</si>
  <si>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</si>
  <si>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</si>
  <si>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</si>
  <si>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</si>
  <si>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</si>
  <si>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</si>
  <si>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</si>
  <si>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</si>
  <si>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</si>
  <si>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</si>
  <si>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</si>
  <si>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</si>
  <si>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</si>
  <si>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</si>
  <si>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</si>
  <si>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</si>
  <si>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</si>
  <si>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</si>
  <si>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</si>
  <si>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</si>
  <si>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</si>
  <si>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</si>
  <si>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</si>
  <si>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</si>
  <si>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</si>
  <si>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</si>
  <si>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</si>
  <si>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</si>
  <si>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</si>
  <si>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</si>
  <si>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</si>
  <si>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</si>
  <si>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</si>
  <si>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</si>
  <si>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</si>
  <si>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</si>
  <si>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</si>
  <si>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</si>
  <si>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</si>
  <si>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</si>
  <si>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</si>
  <si>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</si>
  <si>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</si>
  <si>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</si>
  <si>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</si>
  <si>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</si>
  <si>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</si>
  <si>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</si>
  <si>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</si>
  <si>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</si>
  <si>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</si>
  <si>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</si>
  <si>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</si>
  <si>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</si>
  <si>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</si>
  <si>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</si>
  <si>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</si>
  <si>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</si>
  <si>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</si>
  <si>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</si>
  <si>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</si>
  <si>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</si>
  <si>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</si>
  <si>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</si>
  <si>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</si>
  <si>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</si>
  <si>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</si>
  <si>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</si>
  <si>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</si>
  <si>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</si>
  <si>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</si>
  <si>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</si>
  <si>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</si>
  <si>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</si>
  <si>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</si>
  <si>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</si>
  <si>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</si>
  <si>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</si>
  <si>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</si>
  <si>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</si>
  <si>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</si>
  <si>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</si>
  <si>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</si>
  <si>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</si>
  <si>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</si>
  <si>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</si>
  <si>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</si>
  <si>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</si>
  <si>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</si>
  <si>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</si>
  <si>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</si>
  <si>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</si>
  <si>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</si>
  <si>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</si>
  <si>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</si>
  <si>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</si>
  <si>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</si>
  <si>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</si>
  <si>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</si>
  <si>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</si>
  <si>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</si>
  <si>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</si>
  <si>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</si>
  <si>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</si>
  <si>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</si>
  <si>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</si>
  <si>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</si>
  <si>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</si>
  <si>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</si>
  <si>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</si>
  <si>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</si>
  <si>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</si>
  <si>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</si>
  <si>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</si>
  <si>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</si>
  <si>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</si>
  <si>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</si>
  <si>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</si>
  <si>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</si>
  <si>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</si>
  <si>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</si>
  <si>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</si>
  <si>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</si>
  <si>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</si>
  <si>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</si>
  <si>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</si>
  <si>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</si>
  <si>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</si>
  <si>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</si>
  <si>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</si>
  <si>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</si>
  <si>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</si>
  <si>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</si>
  <si>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</si>
  <si>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</si>
  <si>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</si>
  <si>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</si>
  <si>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</si>
  <si>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</si>
  <si>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</si>
  <si>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</si>
  <si>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</si>
  <si>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</si>
  <si>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</si>
  <si>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</si>
  <si>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</si>
  <si>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</si>
  <si>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</si>
  <si>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</si>
  <si>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</si>
  <si>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</si>
  <si>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</si>
  <si>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</si>
  <si>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</si>
  <si>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</si>
  <si>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</si>
  <si>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</si>
  <si>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</si>
  <si>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</si>
  <si>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</si>
  <si>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</si>
  <si>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</si>
  <si>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</si>
  <si>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</si>
  <si>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</si>
  <si>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</si>
  <si>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</si>
  <si>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</si>
  <si>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</si>
  <si>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</si>
  <si>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</si>
  <si>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</si>
  <si>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</si>
  <si>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</si>
  <si>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</si>
  <si>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</si>
  <si>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</si>
  <si>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</si>
  <si>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</si>
  <si>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</si>
  <si>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</si>
  <si>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</si>
  <si>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</si>
  <si>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</si>
  <si>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</si>
  <si>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</si>
  <si>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</si>
  <si>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</si>
  <si>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</si>
  <si>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</si>
  <si>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</si>
  <si>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</si>
  <si>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</si>
  <si>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</si>
  <si>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</si>
  <si>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</si>
  <si>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</si>
  <si>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</si>
  <si>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</si>
  <si>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</si>
  <si>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</si>
  <si>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</si>
  <si>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</si>
  <si>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</si>
  <si>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</si>
  <si>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</si>
  <si>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</si>
  <si>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</si>
  <si>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</si>
  <si>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</si>
  <si>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</si>
  <si>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</si>
  <si>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</si>
  <si>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</si>
  <si>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</si>
  <si>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</si>
  <si>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</si>
  <si>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</si>
  <si>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</si>
  <si>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</si>
  <si>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</si>
  <si>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</si>
  <si>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</si>
  <si>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</si>
  <si>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</si>
  <si>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</si>
  <si>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</si>
  <si>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</si>
  <si>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</si>
  <si>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</si>
  <si>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</si>
  <si>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</si>
  <si>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</si>
  <si>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</si>
  <si>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</si>
  <si>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</si>
  <si>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</si>
  <si>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</si>
  <si>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</si>
  <si>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</si>
  <si>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</si>
  <si>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</si>
  <si>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</si>
  <si>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</si>
  <si>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</si>
  <si>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</si>
  <si>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</si>
  <si>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</si>
  <si>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</si>
  <si>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</si>
  <si>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</si>
  <si>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</si>
  <si>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</si>
  <si>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</si>
  <si>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</si>
  <si>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</si>
  <si>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</si>
  <si>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</si>
  <si>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</si>
  <si>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</si>
  <si>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</si>
  <si>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</si>
  <si>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</si>
  <si>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</si>
  <si>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</si>
  <si>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</si>
  <si>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</si>
  <si>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</si>
  <si>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</si>
  <si>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</si>
  <si>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</si>
  <si>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</si>
  <si>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</si>
  <si>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</si>
  <si>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</si>
  <si>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</si>
  <si>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</si>
  <si>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</si>
  <si>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</si>
  <si>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</si>
  <si>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</si>
  <si>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</si>
  <si>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</si>
  <si>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</si>
  <si>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</si>
  <si>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</si>
  <si>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</si>
  <si>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</si>
  <si>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</si>
  <si>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</si>
  <si>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</si>
  <si>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</si>
  <si>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</si>
  <si>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</si>
  <si>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</si>
  <si>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</si>
  <si>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</si>
  <si>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</si>
  <si>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</si>
  <si>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</si>
  <si>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</si>
  <si>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</si>
  <si>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</si>
  <si>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</si>
  <si>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</si>
  <si>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</si>
  <si>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</si>
  <si>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</si>
  <si>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</si>
  <si>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</si>
  <si>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</si>
  <si>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</si>
  <si>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</si>
  <si>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</si>
  <si>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</si>
  <si>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</si>
  <si>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</si>
  <si>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</si>
  <si>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</si>
  <si>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</si>
  <si>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</si>
  <si>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</si>
  <si>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</si>
  <si>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</si>
  <si>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</si>
  <si>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</si>
  <si>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</si>
  <si>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</si>
  <si>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</si>
  <si>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</si>
  <si>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</si>
  <si>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</si>
  <si>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</si>
  <si>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</si>
  <si>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</si>
  <si>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</si>
  <si>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</si>
  <si>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</si>
  <si>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</si>
  <si>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</si>
  <si>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</si>
  <si>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</si>
  <si>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</si>
  <si>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</si>
  <si>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</si>
  <si>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</si>
  <si>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</si>
  <si>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</si>
  <si>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</si>
  <si>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</si>
  <si>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</si>
  <si>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</si>
  <si>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</si>
  <si>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</si>
  <si>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</si>
  <si>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</si>
  <si>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</si>
  <si>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</si>
  <si>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</si>
  <si>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</si>
  <si>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</si>
  <si>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</si>
  <si>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</si>
  <si>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</si>
  <si>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</si>
  <si>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</si>
  <si>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</si>
  <si>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</si>
  <si>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</si>
  <si>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</si>
  <si>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</si>
  <si>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</si>
  <si>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</si>
  <si>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</si>
  <si>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</si>
  <si>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</si>
  <si>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</si>
  <si>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</si>
  <si>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</si>
  <si>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</si>
  <si>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</si>
  <si>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</si>
  <si>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</si>
  <si>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</si>
  <si>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</si>
  <si>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</si>
  <si>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</si>
  <si>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</si>
  <si>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</si>
  <si>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</si>
  <si>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</si>
  <si>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</si>
  <si>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</si>
  <si>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</si>
  <si>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</si>
  <si>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</si>
  <si>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</si>
  <si>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</si>
  <si>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</si>
  <si>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</si>
  <si>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</si>
  <si>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</si>
  <si>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</si>
  <si>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</si>
  <si>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</si>
  <si>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</si>
  <si>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</si>
  <si>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</si>
  <si>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</si>
  <si>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</si>
  <si>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</si>
  <si>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</si>
  <si>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</si>
  <si>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</si>
  <si>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</si>
  <si>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</si>
  <si>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</si>
  <si>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</si>
  <si>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</si>
  <si>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</si>
  <si>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</si>
  <si>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</si>
  <si>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</si>
  <si>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</si>
  <si>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</si>
  <si>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</si>
  <si>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</si>
  <si>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</si>
  <si>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</si>
  <si>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</si>
  <si>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</si>
  <si>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</si>
  <si>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</si>
  <si>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</si>
  <si>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</si>
  <si>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</si>
  <si>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</si>
  <si>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</si>
  <si>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</si>
  <si>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</si>
  <si>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</si>
  <si>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</si>
  <si>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</si>
  <si>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</si>
  <si>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</si>
  <si>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</si>
  <si>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</si>
  <si>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</si>
  <si>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</si>
  <si>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</si>
  <si>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</si>
  <si>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</si>
  <si>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</si>
  <si>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</si>
  <si>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</si>
  <si>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</si>
  <si>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</si>
  <si>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</si>
  <si>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</si>
  <si>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</si>
  <si>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</si>
  <si>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</si>
  <si>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</si>
  <si>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</si>
  <si>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</si>
  <si>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</si>
  <si>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</si>
  <si>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</si>
  <si>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</si>
  <si>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</si>
  <si>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</si>
  <si>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</si>
  <si>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</si>
  <si>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</si>
  <si>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</si>
  <si>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</si>
  <si>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</si>
  <si>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</si>
  <si>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</si>
  <si>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</si>
  <si>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</si>
  <si>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</si>
  <si>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</si>
  <si>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</si>
  <si>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</si>
  <si>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</si>
  <si>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</si>
  <si>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</si>
  <si>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</si>
  <si>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</si>
  <si>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</si>
  <si>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</si>
  <si>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</si>
  <si>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</si>
  <si>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</si>
  <si>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</si>
  <si>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</si>
  <si>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</si>
  <si>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</si>
  <si>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</si>
  <si>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</si>
  <si>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</si>
  <si>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</si>
  <si>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</si>
  <si>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</si>
  <si>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</si>
  <si>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</si>
  <si>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</si>
  <si>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</si>
  <si>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</si>
  <si>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</si>
  <si>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</si>
  <si>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</si>
  <si>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</si>
  <si>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</si>
  <si>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</si>
  <si>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</si>
  <si>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</si>
  <si>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</si>
  <si>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</si>
  <si>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</si>
  <si>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</si>
  <si>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</si>
  <si>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</si>
  <si>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</si>
  <si>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</si>
  <si>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</si>
  <si>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</si>
  <si>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</si>
  <si>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</si>
  <si>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</si>
  <si>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</si>
  <si>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</si>
  <si>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</si>
  <si>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</si>
  <si>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</si>
  <si>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</si>
  <si>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</si>
  <si>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</si>
  <si>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</si>
  <si>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</si>
  <si>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</si>
  <si>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</si>
  <si>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</si>
  <si>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</si>
  <si>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</si>
  <si>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</si>
  <si>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</si>
  <si>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</si>
  <si>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</si>
  <si>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</si>
  <si>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</si>
  <si>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</si>
  <si>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</si>
  <si>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</si>
  <si>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</si>
  <si>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</si>
  <si>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</si>
  <si>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</si>
  <si>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</si>
  <si>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</si>
  <si>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</si>
  <si>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</si>
  <si>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</si>
  <si>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</si>
  <si>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</si>
  <si>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</si>
  <si>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</si>
  <si>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</si>
  <si>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</si>
  <si>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</si>
  <si>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</si>
  <si>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</si>
  <si>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</si>
  <si>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</si>
  <si>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</si>
  <si>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</si>
  <si>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</si>
  <si>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</si>
  <si>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</si>
  <si>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</si>
  <si>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</si>
  <si>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</si>
  <si>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</si>
  <si>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</si>
  <si>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</si>
  <si>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</si>
  <si>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</si>
  <si>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</si>
  <si>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</si>
  <si>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</si>
  <si>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</si>
  <si>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</si>
  <si>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</si>
  <si>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</si>
  <si>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</si>
  <si>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</si>
  <si>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</si>
  <si>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</si>
  <si>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</si>
  <si>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</si>
  <si>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</si>
  <si>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</si>
  <si>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</si>
  <si>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</si>
  <si>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</si>
  <si>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</si>
  <si>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</si>
  <si>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</si>
  <si>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</si>
  <si>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</si>
  <si>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</si>
  <si>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</si>
  <si>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</si>
  <si>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</si>
  <si>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</si>
  <si>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</si>
  <si>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</si>
  <si>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</si>
  <si>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</si>
  <si>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</si>
  <si>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</si>
  <si>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</si>
  <si>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</si>
  <si>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</si>
  <si>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</si>
  <si>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</si>
  <si>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</si>
  <si>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</si>
  <si>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</si>
  <si>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</si>
  <si>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</si>
  <si>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</si>
  <si>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</si>
  <si>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</si>
  <si>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</si>
  <si>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</si>
  <si>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</si>
  <si>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</si>
  <si>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</si>
  <si>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</si>
  <si>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</si>
  <si>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</si>
  <si>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</si>
  <si>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</si>
  <si>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</si>
  <si>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</si>
  <si>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</si>
  <si>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</si>
  <si>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</si>
  <si>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</si>
  <si>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</si>
  <si>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</si>
  <si>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</si>
  <si>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</si>
  <si>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</si>
  <si>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</si>
  <si>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</si>
  <si>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</si>
  <si>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</si>
  <si>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</si>
  <si>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</si>
  <si>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</si>
  <si>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</si>
  <si>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</si>
  <si>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</si>
  <si>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</si>
  <si>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</si>
  <si>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</si>
  <si>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</si>
  <si>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</si>
  <si>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</si>
  <si>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</si>
  <si>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</si>
  <si>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</si>
  <si>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</si>
  <si>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</si>
  <si>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</si>
  <si>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</si>
  <si>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</si>
  <si>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</si>
  <si>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</si>
  <si>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</si>
  <si>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</si>
  <si>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</si>
  <si>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</si>
  <si>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</si>
  <si>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</si>
  <si>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</si>
  <si>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</si>
  <si>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</si>
  <si>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</si>
  <si>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</si>
  <si>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</si>
  <si>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</si>
  <si>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</si>
  <si>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</si>
  <si>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</si>
  <si>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</si>
  <si>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</si>
  <si>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</si>
  <si>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</si>
  <si>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</si>
  <si>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</si>
  <si>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</si>
  <si>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</si>
  <si>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</si>
  <si>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</si>
  <si>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</si>
  <si>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</si>
  <si>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</si>
  <si>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</si>
  <si>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</si>
  <si>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</si>
  <si>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</si>
  <si>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</si>
  <si>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</si>
  <si>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</si>
  <si>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</si>
  <si>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</si>
  <si>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</si>
  <si>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</si>
  <si>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</si>
  <si>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</si>
  <si>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</si>
  <si>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</si>
  <si>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</si>
  <si>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</si>
  <si>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</si>
  <si>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</si>
  <si>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</si>
  <si>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</si>
  <si>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</si>
  <si>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</si>
  <si>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</si>
  <si>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</si>
  <si>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</si>
  <si>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</si>
  <si>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</si>
  <si>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</si>
  <si>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</si>
  <si>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</si>
  <si>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</si>
  <si>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</si>
  <si>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</si>
  <si>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</si>
  <si>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</si>
  <si>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</si>
  <si>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</si>
  <si>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</si>
  <si>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</si>
  <si>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</si>
  <si>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</si>
  <si>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</si>
  <si>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</si>
  <si>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</si>
  <si>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</si>
  <si>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</si>
  <si>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</si>
  <si>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</si>
  <si>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</si>
  <si>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</si>
  <si>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</si>
  <si>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</si>
  <si>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</si>
  <si>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</si>
  <si>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</si>
  <si>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</si>
  <si>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</si>
  <si>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</si>
  <si>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</si>
  <si>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</si>
  <si>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</si>
  <si>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</si>
  <si>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</si>
  <si>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</si>
  <si>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</si>
  <si>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</si>
  <si>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</si>
  <si>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</si>
  <si>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</si>
  <si>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</si>
  <si>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</si>
  <si>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</si>
  <si>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</si>
  <si>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</si>
  <si>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</si>
  <si>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</si>
  <si>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</si>
  <si>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</si>
  <si>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</si>
  <si>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</si>
  <si>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</si>
  <si>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</si>
  <si>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</si>
  <si>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</si>
  <si>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</si>
  <si>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</si>
  <si>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</si>
  <si>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</si>
  <si>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</si>
  <si>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</si>
  <si>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</si>
  <si>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</si>
  <si>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</si>
  <si>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</si>
  <si>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</si>
  <si>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</si>
  <si>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</si>
  <si>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</si>
  <si>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</si>
  <si>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</si>
  <si>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</si>
  <si>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</si>
  <si>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</si>
  <si>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</si>
  <si>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</si>
  <si>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</si>
  <si>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</si>
  <si>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</si>
  <si>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</si>
  <si>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</si>
  <si>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</si>
  <si>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</si>
  <si>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</si>
  <si>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</si>
  <si>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</si>
  <si>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</si>
  <si>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</si>
  <si>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</si>
  <si>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</si>
  <si>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</si>
  <si>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</si>
  <si>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</si>
  <si>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</si>
  <si>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</si>
  <si>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</si>
  <si>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</si>
  <si>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</si>
  <si>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</si>
  <si>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</si>
  <si>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</si>
  <si>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</si>
  <si>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</si>
  <si>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</si>
  <si>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</si>
  <si>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</si>
  <si>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</si>
  <si>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</si>
  <si>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</si>
  <si>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</si>
  <si>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</si>
  <si>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</si>
  <si>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</si>
  <si>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</si>
  <si>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</si>
  <si>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</si>
  <si>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</si>
  <si>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</si>
  <si>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</si>
  <si>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</si>
  <si>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</si>
  <si>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</si>
  <si>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</si>
  <si>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</si>
  <si>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</si>
  <si>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</si>
  <si>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</si>
  <si>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</si>
  <si>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</si>
  <si>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</si>
  <si>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</si>
  <si>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</si>
  <si>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</si>
  <si>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</si>
  <si>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</si>
  <si>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</si>
  <si>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</si>
  <si>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</si>
  <si>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</si>
  <si>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</si>
  <si>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</si>
  <si>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</si>
  <si>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</si>
  <si>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</si>
  <si>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</si>
  <si>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</si>
  <si>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</si>
  <si>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</si>
  <si>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</si>
  <si>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</si>
  <si>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</si>
  <si>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</si>
  <si>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</si>
  <si>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</si>
  <si>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</si>
  <si>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</si>
  <si>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</si>
  <si>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</si>
  <si>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</si>
  <si>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</si>
  <si>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</si>
  <si>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</si>
  <si>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</si>
  <si>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</si>
  <si>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</si>
  <si>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</si>
  <si>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</si>
  <si>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</si>
  <si>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</si>
  <si>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</si>
  <si>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</si>
  <si>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</si>
  <si>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</si>
  <si>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</si>
  <si>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</si>
  <si>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</si>
  <si>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</si>
  <si>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</si>
  <si>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</si>
  <si>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</si>
  <si>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</si>
  <si>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</si>
  <si>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</si>
  <si>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</si>
  <si>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</si>
  <si>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</si>
  <si>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</si>
  <si>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</si>
  <si>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</si>
  <si>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</si>
  <si>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</si>
  <si>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</si>
  <si>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</si>
  <si>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</si>
  <si>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</si>
  <si>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</si>
  <si>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</si>
  <si>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</si>
  <si>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</si>
  <si>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</si>
  <si>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</si>
  <si>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</si>
  <si>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</si>
  <si>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</si>
  <si>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</si>
  <si>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</si>
  <si>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</si>
  <si>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</si>
  <si>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</si>
  <si>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</si>
  <si>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</si>
  <si>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</si>
  <si>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</si>
  <si>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</si>
  <si>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</si>
  <si>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</si>
  <si>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</si>
  <si>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</si>
  <si>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</si>
  <si>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</si>
  <si>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</si>
  <si>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</si>
  <si>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</si>
  <si>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</si>
  <si>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</si>
  <si>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</si>
  <si>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</si>
  <si>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</si>
  <si>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</si>
  <si>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</si>
  <si>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</si>
  <si>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</si>
  <si>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</si>
  <si>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</si>
  <si>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</si>
  <si>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</si>
  <si>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</si>
  <si>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</si>
  <si>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</si>
  <si>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</si>
  <si>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</si>
  <si>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</si>
  <si>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</si>
  <si>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</si>
  <si>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</si>
  <si>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</si>
  <si>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</si>
  <si>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</si>
  <si>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</si>
  <si>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</si>
  <si>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</si>
  <si>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</si>
  <si>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</si>
  <si>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</si>
  <si>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</si>
  <si>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</si>
  <si>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</si>
  <si>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</si>
  <si>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</si>
  <si>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</si>
  <si>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</si>
  <si>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</si>
  <si>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</si>
  <si>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</si>
  <si>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</si>
  <si>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</si>
  <si>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</si>
  <si>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</si>
  <si>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</si>
  <si>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</si>
  <si>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</si>
  <si>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</si>
  <si>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</si>
  <si>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</si>
  <si>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</si>
  <si>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</si>
  <si>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</si>
  <si>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</si>
  <si>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</si>
  <si>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</si>
  <si>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</si>
  <si>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</si>
  <si>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</si>
  <si>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</si>
  <si>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</si>
  <si>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</si>
  <si>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</si>
  <si>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</si>
  <si>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</si>
  <si>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</si>
  <si>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</si>
  <si>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</si>
  <si>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</si>
  <si>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</si>
  <si>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</si>
  <si>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</si>
  <si>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</si>
  <si>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</si>
  <si>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</si>
  <si>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</si>
  <si>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</si>
  <si>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</si>
  <si>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</si>
  <si>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</si>
  <si>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</si>
  <si>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</si>
  <si>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</si>
  <si>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</si>
  <si>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</si>
  <si>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</si>
  <si>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</si>
  <si>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</si>
  <si>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</si>
  <si>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</si>
  <si>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</si>
  <si>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</si>
  <si>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</si>
  <si>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</si>
  <si>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</si>
  <si>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</si>
  <si>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</si>
  <si>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</si>
  <si>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</si>
  <si>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</si>
  <si>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</si>
  <si>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</si>
  <si>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</si>
  <si>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</si>
  <si>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</si>
  <si>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</si>
  <si>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</si>
  <si>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</si>
  <si>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</si>
  <si>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</si>
  <si>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</si>
  <si>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</si>
  <si>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</si>
  <si>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</si>
  <si>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</si>
  <si>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</si>
  <si>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</si>
  <si>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</si>
  <si>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</si>
  <si>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</si>
  <si>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</si>
  <si>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</si>
  <si>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</si>
  <si>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</si>
  <si>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</si>
  <si>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</si>
  <si>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</si>
  <si>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</si>
  <si>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</si>
  <si>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</si>
  <si>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</si>
  <si>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</si>
  <si>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</si>
  <si>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</si>
  <si>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</si>
  <si>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</si>
  <si>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</si>
  <si>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</si>
  <si>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</si>
  <si>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</si>
  <si>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</si>
  <si>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</si>
  <si>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</si>
  <si>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</si>
  <si>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</si>
  <si>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</si>
  <si>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</si>
  <si>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</si>
  <si>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</si>
  <si>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</si>
  <si>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</si>
  <si>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</si>
  <si>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</si>
  <si>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</si>
  <si>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</si>
  <si>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</si>
  <si>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</si>
  <si>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</si>
  <si>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</si>
  <si>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</si>
  <si>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</si>
  <si>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</si>
  <si>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</si>
  <si>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</si>
  <si>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</si>
  <si>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</si>
  <si>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</si>
  <si>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</si>
  <si>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</si>
  <si>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</si>
  <si>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</si>
  <si>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</si>
  <si>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</si>
  <si>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</si>
  <si>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</si>
  <si>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</si>
  <si>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</si>
  <si>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</si>
  <si>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</si>
  <si>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</si>
  <si>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</si>
  <si>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</si>
  <si>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</si>
  <si>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</si>
  <si>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</si>
  <si>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</si>
  <si>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</si>
  <si>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</si>
  <si>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</si>
  <si>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</si>
  <si>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</si>
  <si>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</si>
  <si>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</si>
  <si>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</si>
  <si>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</si>
  <si>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</si>
  <si>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</si>
  <si>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</si>
  <si>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</si>
  <si>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</si>
  <si>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</si>
  <si>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</si>
  <si>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</si>
  <si>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</si>
  <si>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</si>
  <si>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</si>
  <si>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</si>
  <si>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</si>
  <si>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</si>
  <si>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</si>
  <si>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</si>
  <si>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</si>
  <si>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</si>
  <si>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</si>
  <si>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</si>
  <si>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</si>
  <si>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</si>
  <si>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</si>
  <si>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</si>
  <si>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</si>
  <si>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</si>
  <si>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</si>
  <si>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</si>
  <si>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</si>
  <si>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</si>
  <si>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</si>
  <si>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</si>
  <si>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</si>
  <si>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</si>
  <si>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</si>
  <si>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</si>
  <si>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</si>
  <si>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</si>
  <si>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</si>
  <si>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</si>
  <si>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</si>
  <si>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</si>
  <si>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</si>
  <si>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</si>
  <si>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</si>
  <si>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</si>
  <si>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</si>
  <si>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</si>
  <si>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</si>
  <si>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</si>
  <si>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</si>
  <si>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</si>
  <si>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</si>
  <si>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</si>
  <si>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</si>
  <si>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</si>
  <si>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</si>
  <si>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</si>
  <si>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</si>
  <si>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</si>
  <si>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</si>
  <si>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</si>
  <si>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</si>
  <si>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</si>
  <si>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</si>
  <si>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</si>
  <si>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</si>
  <si>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</si>
  <si>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</si>
  <si>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</si>
  <si>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</si>
  <si>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</si>
  <si>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</si>
  <si>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</si>
  <si>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</si>
  <si>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</si>
  <si>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</si>
  <si>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</si>
  <si>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</si>
  <si>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</si>
  <si>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</si>
  <si>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</si>
  <si>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</si>
  <si>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</si>
  <si>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</si>
  <si>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</si>
  <si>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</si>
  <si>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</si>
  <si>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</si>
  <si>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</si>
  <si>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</si>
  <si>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</si>
  <si>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</si>
  <si>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</si>
  <si>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</si>
  <si>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</si>
  <si>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</si>
  <si>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</si>
  <si>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</si>
  <si>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</si>
  <si>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</si>
  <si>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</si>
  <si>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</si>
  <si>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</si>
  <si>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</si>
  <si>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</si>
  <si>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</si>
  <si>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</si>
  <si>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</si>
  <si>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</si>
  <si>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</si>
  <si>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</si>
  <si>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</si>
  <si>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</si>
  <si>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</si>
  <si>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</si>
  <si>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</si>
  <si>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</si>
  <si>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</si>
  <si>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</si>
  <si>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</si>
  <si>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</si>
  <si>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</si>
  <si>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</si>
  <si>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</si>
  <si>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</si>
  <si>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</si>
  <si>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</si>
  <si>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</si>
  <si>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</si>
  <si>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</si>
  <si>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</si>
  <si>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</si>
  <si>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</si>
  <si>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</si>
  <si>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</si>
  <si>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</si>
  <si>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</si>
  <si>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</si>
  <si>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</si>
  <si>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</si>
  <si>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</si>
  <si>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</si>
  <si>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</si>
  <si>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</si>
  <si>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</si>
  <si>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</si>
  <si>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</si>
  <si>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</si>
  <si>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</si>
  <si>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</si>
  <si>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</si>
  <si>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</si>
  <si>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</si>
  <si>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</si>
  <si>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</si>
  <si>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</si>
  <si>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</si>
  <si>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</si>
  <si>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</si>
  <si>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</si>
  <si>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</si>
  <si>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</si>
  <si>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</si>
  <si>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</si>
  <si>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</si>
  <si>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</si>
  <si>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</si>
  <si>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</si>
  <si>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</si>
  <si>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</si>
  <si>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</si>
  <si>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</si>
  <si>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</si>
  <si>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</si>
  <si>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</si>
  <si>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</si>
  <si>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</si>
  <si>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</si>
  <si>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</si>
  <si>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</si>
  <si>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</si>
  <si>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</si>
  <si>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</si>
  <si>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</si>
  <si>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</si>
  <si>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</si>
  <si>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</si>
  <si>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</si>
  <si>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</si>
  <si>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</si>
  <si>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</si>
  <si>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</si>
  <si>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</si>
  <si>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</si>
  <si>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</si>
  <si>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</si>
  <si>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</si>
  <si>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</si>
  <si>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</si>
  <si>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</si>
  <si>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</si>
  <si>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</si>
  <si>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</si>
  <si>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</si>
  <si>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</si>
  <si>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</si>
  <si>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</si>
  <si>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</si>
  <si>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</si>
  <si>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</si>
  <si>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</si>
  <si>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</si>
  <si>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</si>
  <si>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</si>
  <si>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</si>
  <si>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</si>
  <si>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</si>
  <si>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</si>
  <si>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</si>
  <si>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</si>
  <si>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</si>
  <si>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</si>
  <si>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</si>
  <si>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</si>
  <si>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</si>
  <si>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</si>
  <si>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</si>
  <si>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</si>
  <si>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</si>
  <si>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</si>
  <si>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</si>
  <si>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</si>
  <si>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</si>
  <si>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</si>
  <si>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</si>
  <si>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</si>
  <si>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</si>
  <si>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</si>
  <si>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</si>
  <si>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</si>
  <si>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</si>
  <si>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</si>
  <si>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</si>
  <si>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</si>
  <si>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</si>
  <si>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</si>
  <si>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</si>
  <si>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</si>
  <si>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</si>
  <si>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</si>
  <si>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</si>
  <si>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</si>
  <si>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</si>
  <si>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</si>
  <si>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</si>
  <si>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</si>
  <si>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</si>
  <si>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</si>
  <si>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</si>
  <si>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</si>
  <si>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</si>
  <si>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</si>
  <si>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</si>
  <si>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</si>
  <si>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</si>
  <si>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</si>
  <si>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</si>
  <si>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</si>
  <si>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</si>
  <si>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</si>
  <si>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</si>
  <si>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</si>
  <si>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</si>
  <si>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</si>
  <si>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</si>
  <si>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</si>
  <si>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</si>
  <si>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</si>
  <si>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</si>
  <si>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</si>
  <si>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</si>
  <si>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</si>
  <si>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</si>
  <si>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</si>
  <si>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</si>
  <si>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</si>
  <si>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</si>
  <si>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</si>
  <si>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</si>
  <si>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</si>
  <si>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</si>
  <si>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</si>
  <si>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</si>
  <si>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</si>
  <si>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</si>
  <si>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</si>
  <si>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</si>
  <si>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</si>
  <si>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</si>
  <si>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</si>
  <si>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</si>
  <si>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</si>
  <si>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</si>
  <si>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</si>
  <si>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</si>
  <si>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</si>
  <si>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</si>
  <si>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</si>
  <si>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</si>
  <si>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</si>
  <si>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</si>
  <si>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</si>
  <si>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</si>
  <si>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</si>
  <si>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</si>
  <si>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</si>
  <si>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</si>
  <si>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</si>
  <si>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</si>
  <si>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</si>
  <si>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</si>
  <si>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</si>
  <si>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</si>
  <si>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</si>
  <si>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</si>
  <si>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</si>
  <si>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</si>
  <si>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</si>
  <si>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</si>
  <si>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</si>
  <si>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</si>
  <si>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</si>
  <si>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</si>
  <si>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</si>
  <si>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</si>
  <si>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</si>
  <si>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</si>
  <si>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</si>
  <si>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</si>
  <si>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</si>
  <si>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</si>
  <si>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</si>
  <si>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</si>
  <si>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</si>
  <si>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</si>
  <si>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</si>
  <si>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</si>
  <si>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</si>
  <si>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</si>
  <si>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</si>
  <si>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</si>
  <si>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</si>
  <si>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</si>
  <si>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</si>
  <si>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</si>
  <si>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</si>
  <si>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</si>
  <si>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</si>
  <si>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</si>
  <si>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</si>
  <si>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</si>
  <si>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</si>
  <si>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</si>
  <si>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</si>
  <si>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</si>
  <si>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</si>
  <si>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</si>
  <si>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</si>
  <si>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</si>
  <si>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</si>
  <si>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</si>
  <si>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</si>
  <si>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</si>
  <si>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</si>
  <si>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</si>
  <si>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</si>
  <si>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</si>
  <si>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</si>
  <si>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</si>
  <si>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</si>
  <si>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</si>
  <si>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</si>
  <si>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</si>
  <si>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</si>
  <si>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</si>
  <si>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</si>
  <si>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</si>
  <si>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</si>
  <si>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</si>
  <si>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</si>
  <si>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</si>
  <si>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</si>
  <si>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</si>
  <si>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</si>
  <si>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</si>
  <si>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</si>
  <si>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</si>
  <si>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</si>
  <si>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</si>
  <si>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</si>
  <si>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</si>
  <si>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</si>
  <si>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</si>
  <si>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</si>
  <si>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</si>
  <si>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</si>
  <si>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</si>
  <si>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</si>
  <si>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</si>
  <si>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</si>
  <si>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</si>
  <si>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</si>
  <si>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</si>
  <si>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</si>
  <si>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</si>
  <si>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</si>
  <si>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</si>
  <si>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</si>
  <si>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</si>
  <si>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</si>
  <si>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</si>
  <si>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</si>
  <si>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</si>
  <si>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</si>
  <si>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</si>
  <si>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</si>
  <si>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</si>
  <si>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</si>
  <si>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</si>
  <si>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</si>
  <si>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</si>
  <si>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</si>
  <si>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</si>
  <si>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</si>
  <si>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</si>
  <si>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</si>
  <si>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</si>
  <si>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</si>
  <si>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</si>
  <si>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</si>
  <si>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</si>
  <si>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</si>
  <si>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</si>
  <si>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</si>
  <si>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</si>
  <si>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</si>
  <si>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</si>
  <si>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</si>
  <si>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</si>
  <si>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</si>
  <si>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</si>
  <si>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</si>
  <si>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</si>
  <si>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</si>
  <si>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</si>
  <si>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</si>
  <si>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</si>
  <si>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</si>
  <si>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</si>
  <si>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</si>
  <si>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</si>
  <si>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</si>
  <si>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</si>
  <si>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</si>
  <si>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</si>
  <si>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</si>
  <si>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</si>
  <si>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</si>
  <si>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</si>
  <si>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</si>
  <si>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</si>
  <si>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</si>
  <si>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</si>
  <si>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</si>
  <si>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</si>
  <si>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</si>
  <si>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</si>
  <si>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</si>
  <si>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</si>
  <si>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</si>
  <si>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</si>
  <si>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</si>
  <si>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</si>
  <si>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</si>
  <si>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</si>
  <si>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</si>
  <si>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</si>
  <si>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</si>
  <si>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</si>
  <si>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</si>
  <si>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</si>
  <si>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</si>
  <si>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</si>
  <si>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</si>
  <si>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</si>
  <si>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</si>
  <si>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</si>
  <si>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</si>
  <si>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</si>
  <si>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</si>
  <si>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</si>
  <si>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</si>
  <si>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</si>
  <si>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</si>
  <si>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</si>
  <si>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</si>
  <si>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</si>
  <si>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</si>
  <si>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</si>
  <si>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</si>
  <si>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</si>
  <si>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</si>
  <si>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</si>
  <si>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</si>
  <si>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</si>
  <si>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</si>
  <si>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</si>
  <si>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</si>
  <si>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</si>
  <si>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</si>
  <si>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</si>
  <si>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</si>
  <si>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</si>
  <si>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</si>
  <si>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</si>
  <si>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</si>
  <si>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</si>
  <si>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</si>
  <si>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</si>
  <si>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</si>
  <si>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</si>
  <si>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</si>
  <si>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</si>
  <si>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</si>
  <si>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</si>
  <si>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</si>
  <si>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</si>
  <si>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</si>
  <si>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</si>
  <si>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</si>
  <si>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</si>
  <si>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</si>
  <si>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</si>
  <si>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</si>
  <si>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</si>
  <si>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</si>
  <si>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</si>
  <si>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</si>
  <si>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</si>
  <si>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</si>
  <si>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</si>
  <si>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</si>
  <si>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</si>
  <si>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</si>
  <si>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</si>
  <si>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</si>
  <si>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</si>
  <si>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</si>
  <si>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</si>
  <si>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</si>
  <si>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</si>
  <si>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</si>
  <si>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</si>
  <si>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</si>
  <si>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</si>
  <si>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</si>
  <si>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</si>
  <si>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</si>
  <si>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</si>
  <si>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</si>
  <si>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</si>
  <si>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</si>
  <si>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</si>
  <si>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</si>
  <si>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</si>
  <si>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</si>
  <si>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</si>
  <si>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</si>
  <si>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</si>
  <si>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</si>
  <si>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</si>
  <si>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</si>
  <si>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</si>
  <si>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</si>
  <si>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</si>
  <si>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</si>
  <si>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</si>
  <si>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</si>
  <si>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</si>
  <si>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</si>
  <si>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</si>
  <si>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</si>
  <si>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</si>
  <si>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</si>
  <si>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</si>
  <si>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</si>
  <si>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</si>
  <si>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</si>
  <si>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</si>
  <si>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</si>
  <si>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</si>
  <si>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</si>
  <si>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</si>
  <si>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</si>
  <si>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</si>
  <si>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</si>
  <si>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</si>
  <si>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</si>
  <si>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</si>
  <si>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</si>
  <si>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</si>
  <si>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</si>
  <si>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</si>
  <si>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</si>
  <si>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</si>
  <si>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</si>
  <si>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</si>
  <si>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</si>
  <si>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</si>
  <si>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</si>
  <si>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</si>
  <si>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</si>
  <si>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</si>
  <si>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</si>
  <si>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</si>
  <si>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</si>
  <si>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</si>
  <si>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</si>
  <si>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</si>
  <si>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</si>
  <si>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</si>
  <si>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</si>
  <si>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</si>
  <si>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</si>
  <si>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</si>
  <si>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</si>
  <si>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</si>
  <si>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</si>
  <si>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</si>
  <si>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</si>
  <si>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</si>
  <si>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</si>
  <si>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</si>
  <si>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</si>
  <si>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</si>
  <si>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</si>
  <si>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</si>
  <si>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</si>
  <si>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</si>
  <si>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</si>
  <si>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</si>
  <si>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</si>
  <si>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</si>
  <si>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</si>
  <si>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</si>
  <si>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</si>
  <si>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</si>
  <si>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</si>
  <si>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</si>
  <si>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</si>
  <si>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</si>
  <si>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</si>
  <si>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</si>
  <si>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</si>
  <si>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</si>
  <si>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</si>
  <si>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</si>
  <si>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</si>
  <si>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</si>
  <si>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</si>
  <si>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</si>
  <si>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</si>
  <si>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</si>
  <si>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</si>
  <si>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</si>
  <si>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</si>
  <si>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</si>
  <si>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</si>
  <si>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</si>
  <si>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</si>
  <si>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</si>
  <si>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</si>
  <si>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</si>
  <si>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</si>
  <si>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</si>
  <si>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</si>
  <si>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</si>
  <si>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</si>
  <si>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</si>
  <si>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</si>
  <si>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</si>
  <si>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</si>
  <si>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</si>
  <si>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</si>
  <si>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</si>
  <si>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</si>
  <si>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</si>
  <si>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</si>
  <si>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</si>
  <si>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</si>
  <si>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</si>
  <si>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</si>
  <si>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</si>
  <si>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</si>
  <si>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</si>
  <si>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</si>
  <si>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</si>
  <si>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</si>
  <si>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</si>
  <si>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</si>
  <si>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</si>
  <si>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</si>
  <si>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</si>
  <si>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</si>
  <si>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</si>
  <si>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</si>
  <si>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</si>
  <si>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</si>
  <si>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</si>
  <si>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</si>
  <si>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</si>
  <si>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</si>
  <si>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</si>
  <si>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</si>
  <si>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</si>
  <si>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</si>
  <si>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</si>
  <si>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</si>
  <si>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</si>
  <si>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</si>
  <si>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</si>
  <si>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</si>
  <si>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</si>
  <si>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</si>
  <si>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</si>
  <si>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</si>
  <si>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</si>
  <si>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</si>
  <si>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</si>
  <si>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</si>
  <si>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</si>
  <si>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</si>
  <si>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</si>
  <si>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</si>
  <si>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</si>
  <si>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</si>
  <si>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</si>
  <si>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</si>
  <si>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</si>
  <si>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</si>
  <si>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</si>
  <si>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</si>
  <si>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</si>
  <si>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</si>
  <si>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</si>
  <si>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</si>
  <si>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</si>
  <si>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</si>
  <si>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</si>
  <si>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</si>
  <si>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</si>
  <si>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</si>
  <si>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</si>
  <si>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</si>
  <si>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</si>
  <si>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</si>
  <si>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</si>
  <si>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</si>
  <si>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</si>
  <si>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</si>
  <si>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</si>
  <si>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</si>
  <si>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</si>
  <si>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</si>
  <si>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</si>
  <si>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</si>
  <si>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</si>
  <si>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</si>
  <si>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</si>
  <si>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</si>
  <si>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</si>
  <si>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</si>
  <si>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</si>
  <si>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</si>
  <si>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</si>
  <si>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</si>
  <si>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</si>
  <si>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</si>
  <si>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</si>
  <si>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</si>
  <si>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</si>
  <si>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</si>
  <si>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</si>
  <si>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</si>
  <si>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</si>
  <si>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</si>
  <si>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</si>
  <si>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</si>
  <si>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</si>
  <si>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</si>
  <si>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</si>
  <si>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</si>
  <si>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</si>
  <si>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</si>
  <si>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</si>
  <si>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</si>
  <si>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</si>
  <si>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</si>
  <si>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</si>
  <si>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</si>
  <si>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</si>
  <si>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</si>
  <si>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</si>
  <si>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</si>
  <si>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</si>
  <si>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</si>
  <si>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</si>
  <si>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</si>
  <si>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</si>
  <si>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</si>
  <si>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</si>
  <si>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</si>
  <si>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</si>
  <si>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</si>
  <si>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</si>
  <si>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</si>
  <si>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</si>
  <si>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</si>
  <si>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</si>
  <si>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</si>
  <si>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</si>
  <si>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</si>
  <si>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</si>
  <si>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</si>
  <si>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</si>
  <si>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</si>
  <si>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</si>
  <si>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</si>
  <si>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</si>
  <si>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</si>
  <si>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</si>
  <si>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</si>
  <si>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</si>
  <si>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</si>
  <si>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</si>
  <si>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</si>
  <si>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</si>
  <si>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</si>
  <si>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</si>
  <si>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</si>
  <si>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</si>
  <si>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</si>
  <si>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</si>
  <si>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</si>
  <si>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</si>
  <si>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</si>
  <si>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</si>
  <si>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</si>
  <si>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</si>
  <si>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</si>
  <si>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</si>
  <si>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</si>
  <si>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</si>
  <si>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</si>
  <si>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</si>
  <si>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</si>
  <si>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</si>
  <si>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</si>
  <si>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</si>
  <si>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</si>
  <si>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</si>
  <si>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</si>
  <si>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</si>
  <si>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</si>
  <si>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</si>
  <si>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</si>
  <si>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</si>
  <si>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</si>
  <si>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</si>
  <si>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</si>
  <si>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</si>
  <si>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</si>
  <si>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</si>
  <si>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</si>
  <si>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</si>
  <si>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</si>
  <si>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</si>
  <si>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</si>
  <si>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</si>
  <si>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</si>
  <si>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</si>
  <si>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</si>
  <si>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</si>
  <si>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</si>
  <si>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</si>
  <si>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</si>
  <si>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</si>
  <si>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</si>
  <si>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</si>
  <si>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</si>
  <si>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</si>
  <si>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</si>
  <si>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</si>
  <si>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</si>
  <si>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</si>
  <si>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</si>
  <si>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</si>
  <si>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</si>
  <si>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</si>
  <si>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</si>
  <si>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</si>
  <si>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</si>
  <si>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</si>
  <si>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</si>
  <si>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</si>
  <si>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</si>
  <si>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</si>
  <si>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</si>
  <si>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</si>
  <si>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</si>
  <si>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</si>
  <si>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</si>
  <si>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</si>
  <si>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</si>
  <si>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</si>
  <si>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</si>
  <si>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</si>
  <si>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</si>
  <si>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</si>
  <si>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</si>
  <si>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</si>
  <si>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</si>
  <si>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</si>
  <si>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</si>
  <si>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</si>
  <si>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</si>
  <si>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</si>
  <si>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</si>
  <si>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</si>
  <si>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</si>
  <si>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</si>
  <si>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</si>
  <si>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</si>
  <si>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</si>
  <si>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</si>
  <si>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</si>
  <si>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</si>
  <si>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</si>
  <si>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</si>
  <si>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</si>
  <si>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</si>
  <si>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</si>
  <si>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</si>
  <si>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</si>
  <si>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</si>
  <si>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</si>
  <si>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</si>
  <si>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</si>
  <si>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</si>
  <si>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</si>
  <si>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</si>
  <si>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</si>
  <si>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</si>
  <si>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</si>
  <si>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</si>
  <si>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</si>
  <si>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</si>
  <si>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</si>
  <si>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</si>
  <si>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</si>
  <si>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</si>
  <si>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</si>
  <si>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</si>
  <si>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</si>
  <si>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</si>
  <si>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</si>
  <si>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</si>
  <si>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</si>
  <si>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</si>
  <si>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</si>
  <si>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</si>
  <si>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</si>
  <si>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</si>
  <si>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</si>
  <si>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</si>
  <si>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</si>
  <si>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</si>
  <si>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</si>
  <si>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</si>
  <si>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</si>
  <si>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</si>
  <si>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</si>
  <si>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</si>
  <si>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</si>
  <si>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</si>
  <si>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</si>
  <si>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</si>
  <si>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</si>
  <si>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</si>
  <si>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</si>
  <si>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</si>
  <si>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</si>
  <si>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</si>
  <si>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</si>
  <si>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</si>
  <si>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</si>
  <si>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</si>
  <si>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</si>
  <si>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</si>
  <si>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</si>
  <si>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</si>
  <si>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</si>
  <si>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</si>
  <si>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</si>
  <si>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</si>
  <si>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</si>
  <si>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</si>
  <si>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</si>
  <si>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</si>
  <si>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</si>
  <si>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</si>
  <si>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</si>
  <si>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</si>
  <si>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</si>
  <si>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</si>
  <si>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</si>
  <si>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</si>
  <si>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</si>
  <si>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</si>
  <si>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</si>
  <si>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</si>
  <si>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</si>
  <si>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</si>
  <si>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</si>
  <si>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</si>
  <si>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</si>
  <si>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</si>
  <si>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</si>
  <si>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</si>
  <si>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</si>
  <si>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</si>
  <si>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</si>
  <si>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</si>
  <si>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</si>
  <si>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</si>
  <si>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</si>
  <si>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</si>
  <si>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</si>
  <si>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</si>
  <si>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</si>
  <si>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</si>
  <si>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</si>
  <si>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</si>
  <si>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</si>
  <si>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</si>
  <si>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</si>
  <si>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</si>
  <si>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</si>
  <si>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</si>
  <si>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</si>
  <si>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</si>
  <si>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</si>
  <si>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</si>
  <si>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</si>
  <si>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</si>
  <si>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</si>
  <si>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</si>
  <si>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</si>
  <si>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</si>
  <si>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</si>
  <si>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</si>
  <si>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</si>
  <si>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</si>
  <si>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</si>
  <si>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</si>
  <si>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</si>
  <si>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</si>
  <si>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</si>
  <si>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</si>
  <si>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</si>
  <si>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</si>
  <si>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</si>
  <si>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</si>
  <si>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</si>
  <si>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</si>
  <si>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</si>
  <si>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</si>
  <si>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</si>
  <si>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</si>
  <si>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</si>
  <si>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</si>
  <si>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</si>
  <si>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</si>
  <si>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</si>
  <si>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</si>
  <si>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</si>
  <si>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</si>
  <si>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</si>
  <si>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</si>
  <si>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</si>
  <si>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</si>
  <si>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</si>
  <si>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</si>
  <si>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</si>
  <si>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</si>
  <si>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</si>
  <si>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</si>
  <si>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</si>
  <si>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</si>
  <si>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</si>
  <si>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</si>
  <si>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</si>
  <si>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</si>
  <si>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</si>
  <si>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</si>
  <si>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</si>
  <si>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</si>
  <si>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</si>
  <si>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</si>
  <si>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</si>
  <si>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</si>
  <si>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</si>
  <si>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</si>
  <si>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</si>
  <si>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</si>
  <si>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</si>
  <si>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</si>
  <si>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</si>
  <si>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</si>
  <si>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</si>
  <si>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</si>
  <si>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</si>
  <si>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</si>
  <si>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</si>
  <si>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</si>
  <si>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</si>
  <si>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</si>
  <si>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</si>
  <si>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</si>
  <si>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</si>
  <si>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</si>
  <si>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</si>
  <si>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</si>
  <si>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</si>
  <si>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</si>
  <si>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</si>
  <si>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</si>
  <si>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</si>
  <si>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</si>
  <si>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</si>
  <si>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</si>
  <si>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</si>
  <si>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</si>
  <si>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</si>
  <si>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</si>
  <si>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</si>
  <si>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</si>
  <si>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</si>
  <si>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</si>
  <si>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</si>
  <si>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</si>
  <si>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</si>
  <si>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</si>
  <si>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</si>
  <si>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</si>
  <si>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</si>
  <si>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</si>
  <si>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</si>
  <si>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</si>
  <si>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</si>
  <si>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</si>
  <si>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</si>
  <si>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</si>
  <si>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</si>
  <si>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</si>
  <si>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</si>
  <si>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</si>
  <si>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</si>
  <si>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</si>
  <si>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</si>
  <si>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</si>
  <si>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</si>
  <si>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</si>
  <si>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</si>
  <si>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</si>
  <si>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</si>
  <si>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</si>
  <si>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</si>
  <si>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</si>
  <si>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</si>
  <si>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</si>
  <si>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</si>
  <si>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</si>
  <si>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</si>
  <si>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</si>
  <si>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</si>
  <si>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</si>
  <si>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</si>
  <si>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</si>
  <si>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</si>
  <si>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</si>
  <si>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</si>
  <si>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</si>
  <si>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</si>
  <si>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</si>
  <si>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</si>
  <si>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</si>
  <si>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</si>
  <si>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</si>
  <si>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</si>
  <si>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</si>
  <si>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</si>
  <si>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</si>
  <si>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</si>
  <si>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</si>
  <si>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</si>
  <si>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</si>
  <si>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</si>
  <si>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</si>
  <si>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</si>
  <si>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</si>
  <si>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</si>
  <si>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</si>
  <si>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</si>
  <si>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</si>
  <si>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</si>
  <si>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</si>
  <si>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</si>
  <si>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</si>
  <si>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</si>
  <si>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</si>
  <si>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</si>
  <si>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</si>
  <si>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</si>
  <si>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</si>
  <si>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</si>
  <si>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</si>
  <si>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</si>
  <si>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</si>
  <si>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</si>
  <si>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</si>
  <si>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</si>
  <si>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</si>
  <si>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</si>
  <si>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</si>
  <si>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</si>
  <si>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</si>
  <si>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</si>
  <si>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</si>
  <si>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</si>
  <si>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</si>
  <si>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</si>
  <si>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</si>
  <si>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</si>
  <si>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</si>
  <si>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</si>
  <si>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</si>
  <si>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</si>
  <si>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</si>
  <si>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</si>
  <si>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</si>
  <si>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</si>
  <si>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</si>
  <si>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</si>
  <si>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</si>
  <si>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</si>
  <si>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</si>
  <si>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</si>
  <si>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</si>
  <si>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</si>
  <si>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</si>
  <si>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</si>
  <si>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</si>
  <si>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</si>
  <si>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</si>
  <si>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</si>
  <si>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</si>
  <si>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</si>
  <si>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</si>
  <si>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</si>
  <si>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</si>
  <si>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</si>
  <si>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</si>
  <si>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</si>
  <si>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</si>
  <si>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</si>
  <si>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</si>
  <si>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</si>
  <si>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</si>
  <si>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</si>
  <si>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</si>
  <si>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</si>
  <si>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</si>
  <si>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</si>
  <si>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</si>
  <si>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</si>
  <si>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</si>
  <si>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</si>
  <si>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</si>
  <si>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</si>
  <si>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</si>
  <si>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</si>
  <si>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</si>
  <si>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</si>
  <si>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</si>
  <si>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</si>
  <si>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</si>
  <si>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</si>
  <si>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</si>
  <si>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</si>
  <si>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</si>
  <si>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</si>
  <si>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</si>
  <si>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</si>
  <si>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</si>
  <si>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</si>
  <si>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</si>
  <si>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</si>
  <si>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</si>
  <si>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</si>
  <si>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</si>
  <si>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</si>
  <si>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</si>
  <si>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</si>
  <si>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</si>
  <si>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</si>
  <si>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</si>
  <si>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</si>
  <si>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</si>
  <si>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</si>
  <si>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</si>
  <si>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</si>
  <si>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</si>
  <si>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</si>
  <si>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</si>
  <si>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</si>
  <si>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</si>
  <si>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</si>
  <si>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</si>
  <si>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</si>
  <si>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</si>
  <si>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</si>
  <si>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</si>
  <si>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</si>
  <si>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</si>
  <si>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</si>
  <si>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</si>
  <si>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</si>
  <si>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</si>
  <si>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</si>
  <si>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</si>
  <si>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</si>
  <si>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</si>
  <si>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</si>
  <si>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</si>
  <si>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</si>
  <si>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</si>
  <si>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</si>
  <si>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</si>
  <si>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</si>
  <si>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</si>
  <si>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</si>
  <si>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</si>
  <si>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</si>
  <si>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</si>
  <si>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</si>
  <si>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</si>
  <si>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</si>
  <si>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</si>
  <si>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</si>
  <si>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</si>
  <si>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</si>
  <si>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</si>
  <si>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</si>
  <si>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</si>
  <si>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</si>
  <si>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</si>
  <si>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</si>
  <si>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</si>
  <si>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</si>
  <si>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</si>
  <si>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</si>
  <si>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</si>
  <si>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</si>
  <si>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</si>
  <si>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</si>
  <si>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</si>
  <si>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</si>
  <si>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</si>
  <si>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</si>
  <si>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</si>
  <si>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</si>
  <si>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</si>
  <si>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</si>
  <si>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</si>
  <si>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</si>
  <si>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</si>
  <si>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</si>
  <si>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</si>
  <si>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</si>
  <si>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</si>
  <si>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</si>
  <si>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</si>
  <si>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</si>
  <si>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</si>
  <si>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</si>
  <si>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</si>
  <si>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</si>
  <si>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</si>
  <si>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</si>
  <si>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</si>
  <si>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</si>
  <si>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</si>
  <si>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</si>
  <si>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</si>
  <si>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</si>
  <si>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</si>
  <si>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</si>
  <si>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</si>
  <si>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</si>
  <si>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</si>
  <si>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</si>
  <si>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</si>
  <si>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</si>
  <si>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</si>
  <si>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</si>
  <si>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</si>
  <si>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</si>
  <si>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</si>
  <si>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</si>
  <si>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</si>
  <si>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</si>
  <si>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</si>
  <si>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</si>
  <si>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</si>
  <si>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</si>
  <si>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</si>
  <si>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</si>
  <si>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</si>
  <si>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</si>
  <si>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</si>
  <si>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</si>
  <si>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</si>
  <si>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</si>
  <si>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</si>
  <si>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</si>
  <si>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</si>
  <si>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</si>
  <si>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</si>
  <si>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</si>
  <si>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</si>
  <si>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</si>
  <si>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</si>
  <si>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</si>
  <si>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</si>
  <si>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</si>
  <si>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</si>
  <si>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</si>
  <si>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</si>
  <si>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</si>
  <si>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</si>
  <si>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</si>
  <si>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</si>
  <si>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</si>
  <si>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</si>
  <si>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</si>
  <si>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</si>
  <si>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</si>
  <si>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</si>
  <si>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</si>
  <si>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</si>
  <si>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</si>
  <si>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</si>
  <si>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</si>
  <si>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</si>
  <si>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</si>
  <si>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</si>
  <si>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</si>
  <si>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</si>
  <si>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</si>
  <si>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</si>
  <si>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</si>
  <si>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</si>
  <si>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</si>
  <si>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</si>
  <si>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</si>
  <si>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</si>
  <si>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</si>
  <si>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</si>
  <si>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</si>
  <si>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</si>
  <si>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</si>
  <si>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</si>
  <si>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</si>
  <si>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</si>
  <si>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</si>
  <si>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</si>
  <si>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</si>
  <si>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</si>
  <si>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</si>
  <si>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</si>
  <si>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</si>
  <si>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</si>
  <si>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</si>
  <si>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</si>
  <si>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</si>
  <si>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</si>
  <si>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</si>
  <si>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</si>
  <si>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</si>
  <si>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</si>
  <si>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</si>
  <si>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</si>
  <si>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</si>
  <si>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</si>
  <si>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</si>
  <si>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</si>
  <si>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</si>
  <si>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</si>
  <si>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</si>
  <si>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</si>
  <si>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</si>
  <si>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</si>
  <si>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</si>
  <si>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</si>
  <si>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</si>
  <si>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</si>
  <si>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</si>
  <si>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</si>
  <si>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</si>
  <si>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</si>
  <si>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</si>
  <si>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</si>
  <si>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</si>
  <si>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</si>
  <si>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</si>
  <si>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</si>
  <si>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</si>
  <si>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</si>
  <si>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</si>
  <si>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</si>
  <si>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</si>
  <si>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</si>
  <si>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</si>
  <si>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</si>
  <si>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</si>
  <si>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</si>
  <si>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</si>
  <si>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</si>
  <si>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</si>
  <si>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</si>
  <si>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</si>
  <si>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</si>
  <si>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</si>
  <si>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</si>
  <si>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</si>
  <si>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</si>
  <si>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</si>
  <si>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</si>
  <si>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</si>
  <si>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</si>
  <si>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</si>
  <si>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</si>
  <si>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</si>
  <si>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</si>
  <si>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</si>
  <si>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</si>
  <si>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</si>
  <si>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</si>
  <si>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</si>
  <si>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</si>
  <si>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</si>
  <si>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</si>
  <si>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</si>
  <si>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</si>
  <si>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</si>
  <si>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</si>
  <si>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</si>
  <si>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</si>
  <si>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</si>
  <si>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</si>
  <si>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</si>
  <si>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</si>
  <si>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</si>
  <si>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</si>
  <si>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</si>
  <si>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</si>
  <si>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</si>
  <si>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</si>
  <si>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</si>
  <si>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</si>
  <si>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</si>
  <si>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</si>
  <si>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</si>
  <si>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</si>
  <si>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</si>
  <si>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</si>
  <si>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</si>
  <si>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</si>
  <si>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</si>
  <si>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</si>
  <si>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</si>
  <si>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</si>
  <si>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</si>
  <si>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</si>
  <si>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</si>
  <si>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</si>
  <si>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</si>
  <si>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</si>
  <si>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</si>
  <si>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</si>
  <si>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</si>
  <si>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</si>
  <si>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</si>
  <si>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</si>
  <si>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</si>
  <si>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</si>
  <si>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</si>
  <si>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</si>
  <si>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</si>
  <si>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</si>
  <si>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</si>
  <si>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</si>
  <si>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</si>
  <si>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</si>
  <si>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</si>
  <si>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</si>
  <si>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</si>
  <si>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</si>
  <si>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</si>
  <si>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</si>
  <si>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</si>
  <si>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</si>
  <si>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</si>
  <si>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</si>
  <si>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</si>
  <si>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</si>
  <si>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</si>
  <si>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</si>
  <si>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</si>
  <si>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</si>
  <si>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</si>
  <si>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</si>
  <si>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</si>
  <si>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</si>
  <si>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</si>
  <si>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</si>
  <si>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</si>
  <si>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</si>
  <si>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</si>
  <si>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</si>
  <si>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</si>
  <si>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</si>
  <si>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</si>
  <si>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</si>
  <si>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</si>
  <si>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</si>
  <si>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</si>
  <si>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</si>
  <si>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</si>
  <si>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</si>
  <si>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</si>
  <si>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</si>
  <si>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</si>
  <si>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</si>
  <si>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</si>
  <si>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</si>
  <si>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</si>
  <si>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</si>
  <si>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</si>
  <si>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</si>
  <si>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</si>
  <si>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</si>
  <si>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</si>
  <si>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</si>
  <si>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</si>
  <si>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</si>
  <si>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</si>
  <si>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</si>
  <si>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</si>
  <si>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</si>
  <si>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</si>
  <si>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</si>
  <si>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</si>
  <si>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</si>
  <si>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</si>
  <si>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</si>
  <si>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</si>
  <si>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</si>
  <si>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</si>
  <si>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</si>
  <si>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</si>
  <si>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</si>
  <si>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</si>
  <si>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</si>
  <si>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</si>
  <si>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</si>
  <si>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</si>
  <si>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</si>
  <si>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</si>
  <si>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</si>
  <si>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</si>
  <si>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</si>
  <si>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</si>
  <si>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</si>
  <si>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</si>
  <si>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</si>
  <si>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</si>
  <si>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</si>
  <si>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</si>
  <si>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</si>
  <si>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</si>
  <si>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</si>
  <si>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</si>
  <si>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</si>
  <si>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</si>
  <si>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</si>
  <si>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</si>
  <si>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</si>
  <si>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</si>
  <si>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</si>
  <si>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</si>
  <si>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</si>
  <si>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</si>
  <si>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</si>
  <si>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</si>
  <si>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</si>
  <si>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</si>
  <si>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</si>
  <si>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</si>
  <si>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</si>
  <si>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</si>
  <si>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</si>
  <si>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</si>
  <si>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</si>
  <si>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</si>
  <si>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</si>
  <si>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</si>
  <si>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</si>
  <si>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</si>
  <si>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</si>
  <si>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</si>
  <si>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</si>
  <si>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</si>
  <si>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</si>
  <si>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</si>
  <si>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</si>
  <si>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</si>
  <si>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</si>
  <si>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</si>
  <si>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</si>
  <si>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</si>
  <si>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</si>
  <si>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</si>
  <si>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</si>
  <si>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</si>
  <si>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</si>
  <si>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</si>
  <si>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</si>
  <si>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</si>
  <si>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</si>
  <si>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</si>
  <si>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</si>
  <si>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</si>
  <si>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</si>
  <si>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</si>
  <si>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</si>
  <si>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</si>
  <si>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</si>
  <si>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</si>
  <si>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</si>
  <si>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</si>
  <si>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</si>
  <si>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</si>
  <si>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</si>
  <si>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</si>
  <si>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</si>
  <si>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</si>
  <si>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</si>
  <si>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</si>
  <si>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</si>
  <si>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</si>
  <si>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</si>
  <si>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</si>
  <si>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</si>
  <si>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</si>
  <si>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</si>
  <si>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</si>
  <si>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</si>
  <si>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</si>
  <si>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</si>
  <si>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</si>
  <si>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</si>
  <si>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</si>
  <si>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</si>
  <si>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</si>
  <si>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</si>
  <si>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</si>
  <si>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</si>
  <si>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</si>
  <si>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</si>
  <si>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</si>
  <si>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</si>
  <si>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</si>
  <si>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</si>
  <si>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</si>
  <si>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</si>
  <si>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</si>
  <si>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</si>
  <si>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</si>
  <si>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</si>
  <si>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</si>
  <si>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</si>
  <si>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</si>
  <si>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</si>
  <si>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</si>
  <si>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</si>
  <si>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</si>
  <si>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</si>
  <si>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</si>
  <si>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</si>
  <si>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</si>
  <si>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</si>
  <si>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</si>
  <si>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</si>
  <si>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</si>
  <si>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</si>
  <si>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</si>
  <si>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</si>
  <si>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</si>
  <si>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</si>
  <si>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</si>
  <si>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</si>
  <si>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</si>
  <si>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</si>
  <si>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</si>
  <si>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</si>
  <si>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</si>
  <si>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</si>
  <si>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</si>
  <si>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</si>
  <si>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</si>
  <si>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</si>
  <si>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</si>
  <si>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</si>
  <si>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</si>
  <si>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</si>
  <si>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</si>
  <si>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</si>
  <si>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</si>
  <si>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</si>
  <si>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</si>
  <si>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</si>
  <si>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</si>
  <si>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</si>
  <si>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</si>
  <si>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</si>
  <si>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</si>
  <si>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</si>
  <si>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</si>
  <si>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</si>
  <si>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</si>
  <si>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</si>
  <si>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</si>
  <si>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</si>
  <si>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</si>
  <si>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</si>
  <si>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</si>
  <si>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</si>
  <si>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</si>
  <si>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</si>
  <si>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</si>
  <si>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</si>
  <si>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</si>
  <si>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</si>
  <si>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</si>
  <si>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</si>
  <si>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</si>
  <si>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</si>
  <si>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</si>
  <si>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</si>
  <si>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</si>
  <si>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</si>
  <si>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</si>
  <si>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</si>
  <si>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</si>
  <si>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</si>
  <si>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</si>
  <si>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</si>
  <si>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</si>
  <si>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</si>
  <si>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</si>
  <si>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</si>
  <si>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</si>
  <si>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</si>
  <si>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</si>
  <si>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</si>
  <si>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</si>
  <si>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</si>
  <si>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</si>
  <si>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</si>
  <si>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</si>
  <si>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</si>
  <si>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</si>
  <si>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</si>
  <si>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</si>
  <si>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</si>
  <si>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</si>
  <si>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</si>
  <si>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</si>
  <si>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</si>
  <si>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</si>
  <si>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</si>
  <si>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</si>
  <si>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</si>
  <si>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</si>
  <si>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</si>
  <si>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</si>
  <si>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</si>
  <si>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</si>
  <si>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</si>
  <si>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</si>
  <si>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</si>
  <si>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</si>
  <si>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</si>
  <si>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</si>
  <si>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</si>
  <si>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</si>
  <si>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</si>
  <si>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</si>
  <si>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</si>
  <si>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</si>
  <si>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</si>
  <si>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</si>
  <si>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</si>
  <si>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</si>
  <si>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</si>
  <si>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</si>
  <si>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</si>
  <si>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</si>
  <si>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</si>
  <si>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</si>
  <si>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</si>
  <si>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</si>
  <si>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</si>
  <si>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</si>
  <si>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</si>
  <si>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</si>
  <si>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</si>
  <si>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</si>
  <si>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</si>
  <si>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</si>
  <si>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</si>
  <si>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</si>
  <si>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</si>
  <si>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</si>
  <si>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</si>
  <si>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</si>
  <si>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</si>
  <si>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</si>
  <si>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</si>
  <si>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</si>
  <si>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</si>
  <si>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</si>
  <si>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</si>
  <si>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</si>
  <si>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</si>
  <si>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</si>
  <si>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</si>
  <si>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</si>
  <si>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</si>
  <si>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</si>
  <si>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</si>
  <si>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</si>
  <si>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</si>
  <si>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</si>
  <si>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</si>
  <si>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</si>
  <si>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</si>
  <si>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</si>
  <si>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</si>
  <si>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</si>
  <si>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</si>
  <si>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</si>
  <si>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</si>
  <si>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</si>
  <si>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</si>
  <si>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</si>
  <si>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</si>
  <si>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</si>
  <si>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</si>
  <si>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</si>
  <si>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</si>
  <si>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</si>
  <si>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</si>
  <si>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</si>
  <si>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</si>
  <si>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</si>
  <si>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</si>
  <si>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</si>
  <si>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</si>
  <si>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</si>
  <si>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</si>
  <si>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</si>
  <si>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</si>
  <si>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</si>
  <si>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</si>
  <si>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</si>
  <si>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</si>
  <si>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</si>
  <si>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</si>
  <si>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</si>
  <si>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</si>
  <si>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</si>
  <si>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</si>
  <si>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</si>
  <si>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</si>
  <si>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</si>
  <si>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</si>
  <si>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</si>
  <si>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</si>
  <si>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</si>
  <si>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</si>
  <si>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</si>
  <si>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</si>
  <si>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</si>
  <si>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</si>
  <si>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</si>
  <si>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</si>
  <si>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</si>
  <si>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</si>
  <si>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</si>
  <si>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</si>
  <si>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</si>
  <si>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</si>
  <si>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</si>
  <si>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</si>
  <si>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</si>
  <si>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</si>
  <si>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</si>
  <si>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</si>
  <si>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</si>
  <si>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</si>
  <si>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</si>
  <si>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</si>
  <si>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</si>
  <si>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</si>
  <si>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</si>
  <si>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</si>
  <si>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</si>
  <si>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</si>
  <si>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</si>
  <si>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</si>
  <si>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</si>
  <si>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</si>
  <si>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</si>
  <si>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</si>
  <si>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</si>
  <si>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</si>
  <si>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</si>
  <si>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</si>
  <si>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</si>
  <si>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</si>
  <si>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</si>
  <si>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</si>
  <si>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</si>
  <si>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</si>
  <si>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</si>
  <si>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</si>
  <si>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</si>
  <si>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</si>
  <si>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</si>
  <si>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</si>
  <si>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</si>
  <si>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</si>
  <si>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</si>
  <si>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</si>
  <si>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</si>
  <si>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</si>
  <si>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</si>
  <si>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</si>
  <si>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</si>
  <si>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</si>
  <si>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</si>
  <si>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</si>
  <si>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</si>
  <si>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</si>
  <si>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</si>
  <si>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</si>
  <si>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</si>
  <si>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</si>
  <si>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</si>
  <si>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</si>
  <si>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</si>
  <si>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</si>
  <si>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</si>
  <si>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</si>
  <si>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</si>
  <si>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</si>
  <si>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</si>
  <si>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</si>
  <si>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</si>
  <si>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</si>
  <si>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</si>
  <si>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</si>
  <si>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</si>
  <si>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</si>
  <si>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</si>
  <si>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</si>
  <si>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</si>
  <si>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</si>
  <si>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</si>
  <si>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</si>
  <si>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</si>
  <si>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</si>
  <si>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</si>
  <si>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</si>
  <si>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</si>
  <si>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</si>
  <si>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</si>
  <si>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</si>
  <si>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</si>
  <si>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</si>
  <si>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</si>
  <si>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</si>
  <si>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</si>
  <si>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</si>
  <si>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</si>
  <si>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</si>
  <si>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</si>
  <si>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</si>
  <si>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</si>
  <si>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</si>
  <si>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</si>
  <si>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</si>
  <si>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</si>
  <si>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</si>
  <si>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</si>
  <si>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</si>
  <si>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</si>
  <si>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</si>
  <si>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</si>
  <si>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</si>
  <si>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</si>
  <si>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</si>
  <si>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</si>
  <si>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</si>
  <si>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</si>
  <si>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</si>
  <si>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</si>
  <si>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</si>
  <si>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</si>
  <si>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</si>
  <si>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</si>
  <si>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</si>
  <si>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</si>
  <si>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</si>
  <si>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</si>
  <si>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</si>
  <si>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</si>
  <si>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</si>
  <si>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</si>
  <si>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</si>
  <si>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</si>
  <si>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</si>
  <si>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</si>
  <si>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</si>
  <si>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</si>
  <si>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</si>
  <si>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</si>
  <si>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</si>
  <si>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</si>
  <si>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</si>
  <si>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</si>
  <si>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</si>
  <si>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</si>
  <si>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</si>
  <si>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</si>
  <si>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</si>
  <si>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</si>
  <si>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</si>
  <si>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</si>
  <si>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</si>
  <si>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</si>
  <si>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</si>
  <si>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</si>
  <si>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</si>
  <si>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</si>
  <si>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</si>
  <si>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</si>
  <si>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</si>
  <si>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</si>
  <si>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</si>
  <si>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</si>
  <si>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</si>
  <si>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</si>
  <si>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</si>
  <si>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</si>
  <si>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</si>
  <si>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</si>
  <si>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</si>
  <si>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</si>
  <si>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</si>
  <si>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</si>
  <si>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</si>
  <si>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</si>
  <si>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</si>
  <si>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</si>
  <si>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</si>
  <si>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</si>
  <si>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</si>
  <si>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</si>
  <si>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</si>
  <si>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</si>
  <si>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</si>
  <si>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</si>
  <si>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</si>
  <si>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</si>
  <si>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</si>
  <si>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</si>
  <si>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</si>
  <si>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</si>
  <si>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</si>
  <si>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</si>
  <si>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</si>
  <si>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</si>
  <si>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</si>
  <si>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</si>
  <si>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</si>
  <si>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</si>
  <si>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</si>
  <si>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</si>
  <si>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</si>
  <si>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</si>
  <si>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</si>
  <si>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</si>
  <si>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</si>
  <si>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</si>
  <si>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</si>
  <si>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</si>
  <si>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</si>
  <si>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</si>
  <si>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</si>
  <si>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</si>
  <si>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</si>
  <si>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</si>
  <si>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</si>
  <si>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</si>
  <si>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</si>
  <si>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</si>
  <si>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</si>
  <si>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</si>
  <si>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</si>
  <si>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</si>
  <si>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</si>
  <si>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</si>
  <si>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</si>
  <si>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</si>
  <si>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</si>
  <si>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</si>
  <si>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</si>
  <si>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</si>
  <si>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</si>
  <si>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</si>
  <si>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</si>
  <si>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</si>
  <si>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</si>
  <si>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</si>
  <si>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</si>
  <si>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</si>
  <si>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</si>
  <si>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</si>
  <si>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</si>
  <si>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</si>
  <si>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</si>
  <si>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</si>
  <si>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</si>
  <si>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</si>
  <si>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</si>
  <si>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</si>
  <si>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</si>
  <si>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</si>
  <si>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</si>
  <si>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</si>
  <si>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</si>
  <si>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</si>
  <si>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</si>
  <si>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</si>
  <si>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</si>
  <si>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</si>
  <si>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</si>
  <si>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</si>
  <si>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</si>
  <si>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</si>
  <si>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</si>
  <si>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</si>
  <si>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</si>
  <si>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</si>
  <si>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</si>
  <si>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</si>
  <si>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</si>
  <si>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</si>
  <si>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</si>
  <si>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</si>
  <si>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</si>
  <si>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</si>
  <si>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</si>
  <si>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</si>
  <si>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</si>
  <si>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</si>
  <si>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</si>
  <si>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</si>
  <si>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</si>
  <si>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</si>
  <si>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</si>
  <si>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</si>
  <si>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</si>
  <si>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</si>
  <si>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</si>
  <si>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</si>
  <si>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</si>
  <si>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</si>
  <si>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</si>
  <si>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</si>
  <si>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</si>
  <si>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</si>
  <si>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</si>
  <si>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</si>
  <si>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</si>
  <si>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</si>
  <si>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</si>
  <si>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</si>
  <si>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</si>
  <si>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</si>
  <si>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</si>
  <si>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</si>
  <si>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</si>
  <si>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</si>
  <si>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</si>
  <si>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</si>
  <si>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</si>
  <si>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</si>
  <si>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</si>
  <si>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</si>
  <si>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</si>
  <si>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</si>
  <si>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</si>
  <si>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</si>
  <si>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</si>
  <si>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</si>
  <si>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</si>
  <si>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</si>
  <si>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</si>
  <si>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</si>
  <si>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</si>
  <si>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</si>
  <si>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</si>
  <si>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</si>
  <si>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</si>
  <si>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</si>
  <si>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</si>
  <si>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</si>
  <si>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</si>
  <si>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</si>
  <si>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</si>
  <si>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</si>
  <si>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</si>
  <si>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</si>
  <si>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</si>
  <si>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</si>
  <si>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</si>
  <si>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</si>
  <si>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</si>
  <si>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</si>
  <si>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</si>
  <si>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</si>
  <si>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</si>
  <si>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</si>
  <si>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</si>
  <si>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</si>
  <si>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</si>
  <si>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</si>
  <si>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</si>
  <si>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</si>
  <si>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</si>
  <si>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</si>
  <si>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</si>
  <si>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</si>
  <si>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</si>
  <si>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</si>
  <si>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</si>
  <si>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</si>
  <si>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</si>
  <si>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</si>
  <si>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</si>
  <si>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</si>
  <si>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</si>
  <si>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</si>
  <si>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</si>
  <si>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</si>
  <si>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</si>
  <si>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</si>
  <si>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</si>
  <si>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</si>
  <si>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</si>
  <si>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</si>
  <si>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</si>
  <si>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</si>
  <si>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</si>
  <si>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</si>
  <si>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</si>
  <si>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</si>
  <si>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</si>
  <si>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</si>
  <si>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</si>
  <si>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</si>
  <si>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</si>
  <si>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</si>
  <si>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</si>
  <si>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</si>
  <si>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</si>
  <si>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</si>
  <si>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</si>
  <si>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</si>
  <si>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</si>
  <si>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</si>
  <si>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</si>
  <si>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</si>
  <si>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</si>
  <si>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</si>
  <si>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</si>
  <si>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</si>
  <si>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</si>
  <si>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</si>
  <si>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</si>
  <si>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</si>
  <si>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</si>
  <si>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</si>
  <si>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</si>
  <si>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</si>
  <si>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</si>
  <si>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</si>
  <si>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</si>
  <si>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</si>
  <si>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</si>
  <si>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</si>
  <si>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</si>
  <si>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</si>
  <si>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</si>
  <si>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</si>
  <si>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</si>
  <si>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</si>
  <si>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</si>
  <si>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</si>
  <si>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</si>
  <si>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</si>
  <si>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</si>
  <si>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</si>
  <si>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</si>
  <si>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</si>
  <si>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</si>
  <si>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</si>
  <si>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</si>
  <si>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</si>
  <si>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</si>
  <si>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</si>
  <si>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</si>
  <si>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</si>
  <si>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</si>
  <si>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</si>
  <si>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</si>
  <si>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</si>
  <si>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</si>
  <si>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</si>
  <si>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</si>
  <si>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</si>
  <si>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</si>
  <si>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</si>
  <si>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</si>
  <si>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</si>
  <si>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</si>
  <si>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</si>
  <si>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</si>
  <si>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</si>
  <si>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</si>
  <si>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</si>
  <si>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</si>
  <si>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</si>
  <si>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</si>
  <si>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</si>
  <si>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</si>
  <si>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</si>
  <si>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</si>
  <si>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</si>
  <si>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</si>
  <si>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</si>
  <si>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</si>
  <si>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</si>
  <si>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</si>
  <si>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</si>
  <si>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</si>
  <si>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</si>
  <si>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</si>
  <si>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</si>
  <si>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</si>
  <si>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</si>
  <si>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</si>
  <si>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</si>
  <si>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</si>
  <si>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</si>
  <si>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</si>
  <si>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</si>
  <si>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</si>
  <si>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</si>
  <si>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</si>
  <si>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</si>
  <si>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</si>
  <si>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</si>
  <si>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</si>
  <si>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</si>
  <si>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</si>
  <si>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</si>
  <si>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</si>
  <si>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</si>
  <si>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</si>
  <si>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</si>
  <si>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</si>
  <si>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</si>
  <si>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</si>
  <si>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</si>
  <si>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</si>
  <si>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</si>
  <si>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</si>
  <si>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</si>
  <si>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</si>
  <si>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</si>
  <si>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</si>
  <si>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</si>
  <si>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</si>
  <si>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</si>
  <si>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</si>
  <si>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</si>
  <si>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</si>
  <si>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</si>
  <si>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</si>
  <si>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</si>
  <si>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</si>
  <si>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</si>
  <si>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</si>
  <si>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</si>
  <si>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</si>
  <si>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</si>
  <si>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</si>
  <si>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</si>
  <si>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</si>
  <si>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</si>
  <si>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</si>
  <si>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</si>
  <si>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</si>
  <si>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</si>
  <si>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</si>
  <si>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</si>
  <si>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</si>
  <si>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</si>
  <si>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</si>
  <si>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</si>
  <si>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</si>
  <si>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</si>
  <si>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</si>
  <si>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</si>
  <si>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</si>
  <si>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</si>
  <si>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</si>
  <si>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</si>
  <si>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</si>
  <si>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</si>
  <si>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</si>
  <si>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</si>
  <si>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</si>
  <si>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</si>
  <si>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</si>
  <si>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</si>
  <si>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</si>
  <si>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</si>
  <si>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</si>
  <si>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</si>
  <si>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</si>
  <si>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</si>
  <si>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</si>
  <si>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</si>
  <si>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</si>
  <si>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</si>
  <si>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</si>
  <si>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</si>
  <si>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</si>
  <si>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</si>
  <si>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</si>
  <si>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</si>
  <si>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</si>
  <si>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</si>
  <si>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</si>
  <si>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</si>
  <si>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</si>
  <si>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</si>
  <si>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</si>
  <si>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</si>
  <si>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</si>
  <si>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</si>
  <si>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</si>
  <si>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</si>
  <si>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</si>
  <si>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</si>
  <si>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</si>
  <si>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</si>
  <si>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</si>
  <si>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</si>
  <si>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</si>
  <si>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</si>
  <si>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</si>
  <si>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</si>
  <si>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</si>
  <si>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</si>
  <si>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</si>
  <si>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</si>
  <si>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</si>
  <si>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</si>
  <si>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</si>
  <si>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</si>
  <si>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</si>
  <si>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</si>
  <si>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</si>
  <si>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</si>
  <si>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</si>
  <si>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</si>
  <si>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</si>
  <si>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</si>
  <si>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</si>
  <si>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</si>
  <si>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</si>
  <si>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</si>
  <si>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</si>
  <si>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</si>
  <si>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</si>
  <si>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</si>
  <si>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</si>
  <si>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</si>
  <si>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</si>
  <si>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</si>
  <si>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</si>
  <si>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</si>
  <si>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</si>
  <si>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</si>
  <si>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</si>
  <si>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</si>
  <si>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</si>
  <si>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</si>
  <si>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</si>
  <si>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</si>
  <si>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</si>
  <si>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</si>
  <si>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</si>
  <si>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</si>
  <si>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</si>
  <si>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</si>
  <si>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</si>
  <si>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</si>
  <si>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</si>
  <si>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</si>
  <si>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</si>
  <si>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</si>
  <si>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</si>
  <si>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</si>
  <si>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</si>
  <si>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</si>
  <si>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</si>
  <si>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</si>
  <si>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</si>
  <si>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</si>
  <si>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</si>
  <si>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</si>
  <si>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</si>
  <si>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</si>
  <si>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</si>
  <si>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</si>
  <si>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</si>
  <si>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</si>
  <si>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</si>
  <si>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</si>
  <si>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</si>
  <si>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</si>
  <si>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</si>
  <si>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</si>
  <si>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</si>
  <si>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</si>
  <si>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</si>
  <si>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</si>
  <si>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</si>
  <si>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</si>
  <si>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</si>
  <si>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</si>
  <si>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</si>
  <si>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</si>
  <si>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</si>
  <si>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</si>
  <si>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</si>
  <si>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</si>
  <si>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</si>
  <si>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</si>
  <si>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</si>
  <si>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</si>
  <si>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</si>
  <si>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</si>
  <si>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</si>
  <si>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</si>
  <si>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</si>
  <si>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</si>
  <si>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</si>
  <si>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</si>
  <si>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</si>
  <si>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</si>
  <si>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</si>
  <si>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</si>
  <si>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</si>
  <si>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</si>
  <si>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</si>
  <si>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</si>
  <si>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</si>
  <si>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</si>
  <si>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</si>
  <si>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</si>
  <si>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</si>
  <si>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</si>
  <si>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</si>
  <si>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</si>
  <si>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</si>
  <si>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</si>
  <si>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</si>
  <si>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</si>
  <si>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</si>
  <si>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</si>
  <si>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</si>
  <si>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</si>
  <si>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</si>
  <si>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</si>
  <si>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</si>
  <si>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</si>
  <si>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</si>
  <si>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</si>
  <si>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</si>
  <si>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</si>
  <si>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</si>
  <si>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</si>
  <si>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</si>
  <si>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</si>
  <si>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</si>
  <si>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</si>
  <si>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</si>
  <si>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</si>
  <si>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</si>
  <si>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</si>
  <si>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</si>
  <si>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</si>
  <si>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</si>
  <si>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</si>
  <si>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</si>
  <si>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</si>
  <si>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</si>
  <si>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</si>
  <si>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</si>
  <si>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</si>
  <si>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</si>
  <si>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</si>
  <si>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</si>
  <si>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</si>
  <si>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</si>
  <si>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</si>
  <si>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</si>
  <si>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</si>
  <si>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</si>
  <si>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</si>
  <si>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</si>
  <si>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</si>
  <si>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</si>
  <si>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</si>
  <si>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</si>
  <si>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</si>
  <si>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</si>
  <si>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</si>
  <si>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</si>
  <si>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</si>
  <si>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</si>
  <si>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</si>
  <si>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</si>
  <si>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</si>
  <si>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</si>
  <si>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</si>
  <si>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</si>
  <si>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</si>
  <si>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</si>
  <si>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</si>
  <si>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</si>
  <si>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</si>
  <si>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</si>
  <si>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</si>
  <si>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</si>
  <si>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</si>
  <si>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</si>
  <si>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</si>
  <si>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</si>
  <si>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</si>
  <si>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</si>
  <si>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</si>
  <si>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</si>
  <si>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</si>
  <si>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</si>
  <si>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</si>
  <si>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</si>
  <si>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</si>
  <si>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</si>
  <si>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</si>
  <si>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</si>
  <si>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</si>
  <si>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</si>
  <si>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</si>
  <si>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</si>
  <si>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</si>
  <si>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</si>
  <si>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</si>
  <si>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</si>
  <si>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</si>
  <si>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</si>
  <si>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</si>
  <si>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</si>
  <si>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</si>
  <si>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</si>
  <si>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</si>
  <si>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</si>
  <si>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</si>
  <si>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</si>
  <si>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</si>
  <si>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</si>
  <si>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</si>
  <si>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</si>
  <si>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</si>
  <si>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</si>
  <si>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</si>
  <si>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</si>
  <si>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</si>
  <si>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</si>
  <si>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</si>
  <si>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</si>
  <si>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</si>
  <si>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</si>
  <si>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</si>
  <si>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</si>
  <si>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</si>
  <si>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</si>
  <si>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</si>
  <si>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</si>
  <si>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</si>
  <si>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</si>
  <si>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</si>
  <si>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</si>
  <si>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</si>
  <si>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</si>
  <si>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</si>
  <si>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</si>
  <si>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</si>
  <si>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</si>
  <si>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</si>
  <si>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</si>
  <si>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</si>
  <si>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</si>
  <si>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</si>
  <si>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</si>
  <si>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</si>
  <si>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</si>
  <si>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</si>
  <si>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</si>
  <si>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</si>
  <si>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</si>
  <si>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</si>
  <si>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</si>
  <si>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</si>
  <si>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</si>
  <si>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</si>
  <si>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</si>
  <si>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</si>
  <si>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</si>
  <si>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</si>
  <si>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</si>
  <si>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</si>
  <si>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</si>
  <si>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</si>
  <si>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</si>
  <si>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</si>
  <si>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</si>
  <si>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</si>
  <si>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</si>
  <si>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</si>
  <si>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</si>
  <si>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</si>
  <si>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</si>
  <si>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</si>
  <si>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</si>
  <si>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</si>
  <si>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</si>
  <si>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</si>
  <si>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</si>
  <si>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</si>
  <si>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</si>
  <si>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</si>
  <si>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</si>
  <si>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</si>
  <si>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</si>
  <si>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</si>
  <si>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</si>
  <si>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</si>
  <si>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</si>
  <si>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</si>
  <si>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</si>
  <si>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</si>
  <si>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</si>
  <si>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</si>
  <si>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</si>
  <si>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</si>
  <si>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</si>
  <si>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</si>
  <si>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</si>
  <si>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</si>
  <si>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</si>
  <si>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</si>
  <si>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</si>
  <si>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</si>
  <si>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</si>
  <si>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</si>
  <si>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</si>
  <si>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</si>
  <si>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</si>
  <si>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</si>
  <si>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</si>
  <si>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</si>
  <si>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</si>
  <si>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</si>
  <si>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</si>
  <si>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</si>
  <si>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</si>
  <si>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</si>
  <si>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</si>
  <si>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</si>
  <si>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</si>
  <si>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</si>
  <si>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</si>
  <si>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</si>
  <si>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</si>
  <si>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</si>
  <si>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</si>
  <si>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</si>
  <si>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</si>
  <si>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</si>
  <si>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</si>
  <si>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</si>
  <si>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</si>
  <si>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</si>
  <si>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</si>
  <si>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</si>
  <si>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</si>
  <si>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</si>
  <si>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</si>
  <si>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</si>
  <si>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</si>
  <si>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</si>
  <si>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</si>
  <si>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</si>
  <si>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</si>
  <si>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</si>
  <si>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</si>
  <si>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</si>
  <si>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</si>
  <si>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</si>
  <si>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</si>
  <si>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</si>
  <si>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</si>
  <si>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</si>
  <si>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</si>
  <si>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</si>
  <si>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</si>
  <si>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</si>
  <si>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</si>
  <si>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</si>
  <si>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</si>
  <si>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</si>
  <si>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</si>
  <si>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</si>
  <si>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</si>
  <si>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</si>
  <si>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</si>
  <si>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</si>
  <si>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</si>
  <si>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</si>
  <si>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</si>
  <si>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</si>
  <si>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</si>
  <si>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</si>
  <si>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</si>
  <si>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</si>
  <si>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</si>
  <si>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</si>
  <si>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</si>
  <si>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</si>
  <si>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</si>
  <si>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</si>
  <si>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</si>
  <si>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</si>
  <si>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</si>
  <si>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</si>
  <si>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</si>
  <si>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</si>
  <si>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</si>
  <si>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</si>
  <si>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</si>
  <si>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</si>
  <si>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</si>
  <si>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</si>
  <si>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</si>
  <si>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</si>
  <si>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</si>
  <si>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</si>
  <si>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</si>
  <si>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</si>
  <si>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</si>
  <si>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</si>
  <si>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</si>
  <si>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</si>
  <si>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</si>
  <si>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</si>
  <si>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</si>
  <si>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</si>
  <si>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</si>
  <si>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</si>
  <si>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</si>
  <si>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</si>
  <si>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</si>
  <si>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</si>
  <si>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</si>
  <si>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</si>
  <si>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</si>
  <si>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</si>
  <si>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</si>
  <si>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</si>
  <si>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</si>
  <si>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</si>
  <si>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</si>
  <si>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</si>
  <si>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</si>
  <si>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</si>
  <si>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</si>
  <si>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</si>
  <si>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</si>
  <si>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</si>
  <si>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</si>
  <si>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</si>
  <si>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</si>
  <si>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</si>
  <si>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</si>
  <si>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</si>
  <si>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</si>
  <si>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</si>
  <si>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</si>
  <si>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</si>
  <si>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</si>
  <si>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</si>
  <si>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</si>
  <si>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</si>
  <si>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</si>
  <si>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</si>
  <si>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</si>
  <si>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</si>
  <si>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</si>
  <si>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</si>
  <si>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</si>
  <si>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</si>
  <si>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</si>
  <si>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</si>
  <si>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</si>
  <si>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</si>
  <si>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</si>
  <si>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</si>
  <si>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</si>
  <si>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</si>
  <si>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</si>
  <si>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</si>
  <si>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</si>
  <si>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</si>
  <si>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</si>
  <si>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</si>
  <si>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</si>
  <si>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</si>
  <si>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</si>
  <si>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</si>
  <si>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</si>
  <si>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</si>
  <si>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</si>
  <si>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</si>
  <si>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</si>
  <si>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</si>
  <si>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</si>
  <si>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</si>
  <si>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</si>
  <si>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</si>
  <si>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</si>
  <si>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</si>
  <si>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</si>
  <si>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</si>
  <si>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</si>
  <si>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</si>
  <si>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</si>
  <si>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</si>
  <si>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</si>
  <si>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</si>
  <si>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</si>
  <si>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</si>
  <si>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</si>
  <si>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</si>
  <si>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</si>
  <si>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</si>
  <si>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</si>
  <si>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</si>
  <si>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</si>
  <si>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</si>
  <si>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</si>
  <si>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</si>
  <si>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</si>
  <si>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</si>
  <si>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</si>
  <si>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</si>
  <si>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</si>
  <si>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</si>
  <si>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</si>
  <si>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</si>
  <si>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</si>
  <si>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</si>
  <si>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</si>
  <si>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</si>
  <si>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</si>
  <si>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</si>
  <si>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</si>
  <si>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</si>
  <si>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</si>
  <si>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</si>
  <si>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</si>
  <si>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</si>
  <si>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</si>
  <si>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</si>
  <si>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</si>
  <si>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</si>
  <si>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</si>
  <si>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</si>
  <si>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</si>
  <si>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</si>
  <si>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</si>
  <si>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</si>
  <si>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</si>
  <si>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</si>
  <si>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</si>
  <si>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</si>
  <si>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</si>
  <si>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</si>
  <si>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</si>
  <si>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</si>
  <si>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</si>
  <si>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</si>
  <si>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</si>
  <si>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</si>
  <si>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</si>
  <si>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</si>
  <si>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</si>
  <si>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</si>
  <si>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</si>
  <si>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</si>
  <si>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</si>
  <si>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</si>
  <si>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</si>
  <si>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</si>
  <si>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</si>
  <si>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</si>
  <si>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</si>
  <si>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</si>
  <si>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</si>
  <si>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</si>
  <si>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</si>
  <si>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</si>
  <si>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</si>
  <si>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</si>
  <si>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</si>
  <si>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</si>
  <si>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</si>
  <si>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</si>
  <si>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</si>
  <si>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</si>
  <si>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</si>
  <si>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</si>
  <si>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</si>
  <si>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</si>
  <si>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</si>
  <si>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</si>
  <si>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</si>
  <si>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</si>
  <si>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</si>
  <si>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</si>
  <si>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</si>
  <si>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</si>
  <si>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</si>
  <si>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</si>
  <si>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</si>
  <si>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</si>
  <si>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</si>
  <si>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</si>
  <si>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</si>
  <si>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</si>
  <si>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</si>
  <si>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</si>
  <si>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</si>
  <si>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</si>
  <si>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</si>
  <si>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</si>
  <si>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</si>
  <si>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</si>
  <si>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</si>
  <si>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</si>
  <si>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</si>
  <si>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</si>
  <si>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</si>
  <si>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</si>
  <si>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</si>
  <si>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</si>
  <si>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</si>
  <si>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</si>
  <si>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</si>
  <si>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</si>
  <si>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</si>
  <si>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</si>
  <si>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</si>
  <si>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</si>
  <si>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</si>
  <si>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</si>
  <si>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</si>
  <si>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</si>
  <si>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</si>
  <si>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</si>
  <si>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</si>
  <si>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</si>
  <si>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</si>
  <si>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</si>
  <si>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</si>
  <si>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</si>
  <si>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</si>
  <si>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</si>
  <si>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</si>
  <si>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</si>
  <si>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</si>
  <si>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</si>
  <si>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</si>
  <si>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</si>
  <si>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</si>
  <si>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</si>
  <si>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</si>
  <si>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</si>
  <si>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</si>
  <si>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</si>
  <si>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</si>
  <si>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</si>
  <si>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</si>
  <si>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</si>
  <si>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</si>
  <si>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</si>
  <si>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</si>
  <si>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</si>
  <si>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</si>
  <si>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</si>
  <si>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</si>
  <si>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</si>
  <si>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</si>
  <si>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</si>
  <si>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</si>
  <si>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</si>
  <si>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</si>
  <si>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</si>
  <si>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</si>
  <si>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</si>
  <si>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</si>
  <si>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</si>
  <si>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</si>
  <si>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</si>
  <si>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</si>
  <si>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</si>
  <si>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</si>
  <si>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</si>
  <si>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</si>
  <si>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</si>
  <si>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</si>
  <si>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</si>
  <si>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</si>
  <si>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</si>
  <si>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</si>
  <si>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</si>
  <si>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</si>
  <si>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</si>
  <si>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</si>
  <si>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</si>
  <si>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</si>
  <si>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</si>
  <si>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</si>
  <si>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</si>
  <si>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</si>
  <si>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</si>
  <si>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</si>
  <si>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</si>
  <si>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</si>
  <si>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</si>
  <si>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</si>
  <si>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</si>
  <si>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</si>
  <si>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</si>
  <si>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</si>
  <si>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</si>
  <si>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</si>
  <si>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</si>
  <si>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</si>
  <si>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</si>
  <si>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</si>
  <si>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</si>
  <si>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</si>
  <si>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</si>
  <si>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</si>
  <si>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</si>
  <si>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</si>
  <si>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</si>
  <si>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</si>
  <si>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</si>
  <si>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</si>
  <si>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</si>
  <si>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</si>
  <si>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</si>
  <si>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</si>
  <si>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</si>
  <si>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</si>
  <si>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</si>
  <si>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</si>
  <si>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</si>
  <si>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</si>
  <si>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</si>
  <si>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</si>
  <si>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</si>
  <si>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</si>
  <si>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</si>
  <si>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</si>
  <si>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</si>
  <si>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</si>
  <si>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</si>
  <si>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</si>
  <si>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</si>
  <si>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</si>
  <si>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</si>
  <si>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</si>
  <si>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</si>
  <si>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</si>
  <si>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</si>
  <si>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</si>
  <si>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</si>
  <si>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</si>
  <si>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</si>
  <si>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</si>
  <si>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</si>
  <si>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</si>
  <si>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</si>
  <si>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</si>
  <si>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</si>
  <si>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</si>
  <si>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</si>
  <si>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</si>
  <si>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</si>
  <si>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</si>
  <si>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</si>
  <si>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</si>
  <si>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</si>
  <si>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</si>
  <si>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</si>
  <si>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</si>
  <si>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</si>
  <si>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</si>
  <si>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</si>
  <si>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</si>
  <si>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</si>
  <si>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</si>
  <si>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</si>
  <si>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</si>
  <si>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</si>
  <si>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</si>
  <si>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</si>
  <si>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</si>
  <si>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</si>
  <si>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</si>
  <si>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</si>
  <si>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</si>
  <si>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</si>
  <si>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</si>
  <si>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</si>
  <si>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</si>
  <si>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</si>
  <si>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</si>
  <si>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</si>
  <si>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</si>
  <si>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</si>
  <si>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</si>
  <si>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</si>
  <si>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</si>
  <si>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</si>
  <si>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</si>
  <si>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</si>
  <si>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</si>
  <si>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</si>
  <si>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</si>
  <si>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</si>
  <si>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</si>
  <si>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</si>
  <si>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</si>
  <si>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</si>
  <si>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</si>
  <si>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</si>
  <si>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</si>
  <si>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</si>
  <si>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</si>
  <si>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</si>
  <si>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</si>
  <si>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</si>
  <si>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</si>
  <si>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</si>
  <si>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</si>
  <si>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</si>
  <si>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</si>
  <si>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</si>
  <si>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</si>
  <si>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</si>
  <si>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</si>
  <si>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</si>
  <si>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</si>
  <si>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</si>
  <si>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</si>
  <si>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</si>
  <si>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</si>
  <si>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</si>
  <si>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</si>
  <si>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</si>
  <si>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</si>
  <si>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</si>
  <si>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</si>
  <si>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</si>
  <si>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</si>
  <si>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</si>
  <si>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</si>
  <si>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</si>
  <si>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</si>
  <si>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</si>
  <si>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</si>
  <si>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</si>
  <si>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</si>
  <si>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</si>
  <si>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</si>
  <si>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</si>
  <si>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</si>
  <si>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</si>
  <si>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</si>
  <si>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</si>
  <si>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</si>
  <si>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</si>
  <si>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</si>
  <si>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</si>
  <si>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</si>
  <si>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</si>
  <si>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</si>
  <si>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</si>
  <si>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</si>
  <si>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</si>
  <si>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</si>
  <si>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</si>
  <si>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</si>
  <si>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</si>
  <si>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</si>
  <si>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</si>
  <si>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</si>
  <si>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</si>
  <si>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</si>
  <si>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</si>
  <si>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</si>
  <si>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</si>
  <si>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</si>
  <si>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</si>
  <si>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</si>
  <si>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</si>
  <si>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</si>
  <si>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</si>
  <si>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</si>
  <si>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</si>
  <si>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</si>
  <si>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</si>
  <si>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</si>
  <si>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</si>
  <si>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</si>
  <si>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</si>
  <si>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</si>
  <si>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</si>
  <si>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</si>
  <si>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</si>
  <si>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</si>
  <si>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</si>
  <si>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</si>
  <si>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</si>
  <si>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</si>
  <si>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</si>
  <si>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</si>
  <si>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</si>
  <si>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</si>
  <si>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</si>
  <si>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</si>
  <si>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</si>
  <si>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</si>
  <si>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</si>
  <si>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</si>
  <si>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</si>
  <si>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</si>
  <si>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</si>
  <si>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</si>
  <si>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</si>
  <si>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</si>
  <si>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</si>
  <si>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</si>
  <si>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</si>
  <si>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</si>
  <si>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</si>
  <si>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</si>
  <si>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</si>
  <si>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</si>
  <si>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</si>
  <si>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</si>
  <si>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</si>
  <si>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</si>
  <si>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</si>
  <si>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</si>
  <si>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</si>
  <si>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</si>
  <si>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</si>
  <si>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</si>
  <si>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</si>
  <si>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</si>
  <si>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</si>
  <si>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</si>
  <si>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</si>
  <si>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</si>
  <si>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</si>
  <si>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</si>
  <si>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</si>
  <si>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</si>
  <si>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</si>
  <si>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</si>
  <si>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</si>
  <si>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</si>
  <si>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</si>
  <si>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</si>
  <si>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</si>
  <si>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</si>
  <si>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</si>
  <si>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</si>
  <si>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</si>
  <si>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</si>
  <si>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</si>
  <si>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</si>
  <si>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</si>
  <si>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</si>
  <si>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</si>
  <si>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</si>
  <si>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</si>
  <si>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</si>
  <si>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</si>
  <si>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</si>
  <si>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</si>
  <si>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</si>
  <si>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</si>
  <si>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</si>
  <si>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</si>
  <si>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</si>
  <si>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</si>
  <si>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</si>
  <si>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</si>
  <si>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</si>
  <si>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</si>
  <si>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</si>
  <si>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</si>
  <si>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</si>
  <si>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</si>
  <si>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</si>
  <si>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</si>
  <si>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</si>
  <si>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</si>
  <si>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</si>
  <si>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</si>
  <si>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</si>
  <si>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</si>
  <si>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</si>
  <si>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</si>
  <si>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</si>
  <si>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</si>
  <si>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</si>
  <si>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</si>
  <si>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</si>
  <si>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</si>
  <si>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</si>
  <si>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</si>
  <si>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</si>
  <si>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</si>
  <si>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</si>
  <si>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</si>
  <si>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</si>
  <si>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</si>
  <si>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</si>
  <si>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</si>
  <si>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</si>
  <si>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</si>
  <si>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</si>
  <si>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</si>
  <si>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</si>
  <si>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</si>
  <si>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</si>
  <si>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</si>
  <si>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</si>
  <si>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</si>
  <si>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</si>
  <si>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</si>
  <si>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</si>
  <si>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</si>
  <si>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</si>
  <si>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</si>
  <si>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</si>
  <si>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</si>
  <si>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</si>
  <si>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</si>
  <si>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</si>
  <si>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</si>
  <si>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</si>
  <si>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</si>
  <si>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</si>
  <si>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</si>
  <si>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</si>
  <si>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</si>
  <si>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</si>
  <si>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</si>
  <si>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</si>
  <si>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</si>
  <si>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</si>
  <si>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</si>
  <si>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</si>
  <si>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</si>
  <si>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</si>
  <si>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</si>
  <si>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</si>
  <si>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</si>
  <si>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</si>
  <si>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</si>
  <si>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</si>
  <si>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</si>
  <si>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</si>
  <si>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</si>
  <si>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</si>
  <si>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</si>
  <si>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</si>
  <si>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</si>
  <si>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</si>
  <si>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</si>
  <si>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</si>
  <si>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</si>
  <si>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</si>
  <si>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</si>
  <si>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</si>
  <si>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</si>
  <si>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</si>
  <si>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</si>
  <si>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</si>
  <si>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</si>
  <si>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</si>
  <si>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</si>
  <si>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</si>
  <si>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</si>
  <si>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</si>
  <si>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</si>
  <si>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</si>
  <si>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</si>
  <si>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</si>
  <si>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</si>
  <si>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</si>
  <si>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</si>
  <si>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</si>
  <si>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</si>
  <si>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</si>
  <si>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</si>
  <si>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</si>
  <si>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</si>
  <si>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</si>
  <si>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</si>
  <si>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</si>
  <si>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</si>
  <si>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</si>
  <si>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</si>
  <si>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</si>
  <si>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</si>
  <si>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</si>
  <si>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</si>
  <si>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</si>
  <si>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</si>
  <si>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</si>
  <si>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</si>
  <si>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</si>
  <si>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</si>
  <si>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</si>
  <si>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</si>
  <si>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</si>
  <si>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</si>
  <si>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</si>
  <si>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</si>
  <si>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</si>
  <si>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</si>
  <si>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</si>
  <si>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</si>
  <si>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</si>
  <si>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</si>
  <si>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</si>
  <si>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</si>
  <si>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</si>
  <si>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</si>
  <si>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</si>
  <si>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</si>
  <si>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</si>
  <si>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</si>
  <si>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</si>
  <si>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</si>
  <si>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</si>
  <si>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</si>
  <si>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</si>
  <si>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</si>
  <si>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</si>
  <si>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</si>
  <si>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</si>
  <si>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</si>
  <si>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</si>
  <si>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</si>
  <si>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</si>
  <si>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</si>
  <si>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</si>
  <si>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</si>
  <si>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</si>
  <si>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</si>
  <si>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</si>
  <si>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</si>
  <si>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</si>
  <si>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</si>
  <si>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</si>
  <si>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</si>
  <si>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</si>
  <si>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</si>
  <si>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</si>
  <si>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</si>
  <si>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</si>
  <si>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</si>
  <si>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</si>
  <si>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</si>
  <si>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</si>
  <si>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</si>
  <si>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</si>
  <si>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</si>
  <si>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</si>
  <si>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</si>
  <si>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</si>
  <si>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</si>
  <si>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</si>
  <si>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</si>
  <si>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</si>
  <si>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</si>
  <si>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</si>
  <si>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</si>
  <si>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</si>
  <si>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</si>
  <si>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</si>
  <si>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</si>
  <si>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</si>
  <si>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</si>
  <si>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</si>
  <si>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</si>
  <si>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</si>
  <si>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</si>
  <si>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</si>
  <si>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</si>
  <si>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</si>
  <si>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</si>
  <si>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</si>
  <si>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</si>
  <si>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</si>
  <si>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</si>
  <si>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</si>
  <si>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</si>
  <si>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</si>
  <si>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</si>
  <si>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</si>
  <si>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</si>
  <si>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</si>
  <si>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</si>
  <si>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</si>
  <si>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</si>
  <si>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</si>
  <si>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</si>
  <si>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</si>
  <si>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</si>
  <si>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</si>
  <si>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</si>
  <si>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</si>
  <si>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</si>
  <si>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</si>
  <si>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</si>
  <si>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</si>
  <si>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</si>
  <si>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</si>
  <si>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</si>
  <si>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</si>
  <si>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</si>
  <si>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</si>
  <si>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</si>
  <si>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</si>
  <si>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</si>
  <si>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</si>
  <si>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</si>
  <si>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</si>
  <si>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</si>
  <si>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</si>
  <si>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</si>
  <si>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</si>
  <si>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</si>
  <si>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</si>
  <si>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</si>
  <si>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</si>
  <si>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</si>
  <si>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</si>
  <si>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</si>
  <si>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</si>
  <si>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</si>
  <si>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</si>
  <si>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</si>
  <si>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</si>
  <si>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</si>
  <si>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</si>
  <si>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</si>
  <si>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</si>
  <si>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</si>
  <si>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</si>
  <si>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</si>
  <si>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</si>
  <si>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</si>
  <si>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</si>
  <si>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</si>
  <si>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</si>
  <si>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</si>
  <si>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</si>
  <si>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</si>
  <si>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</si>
  <si>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</si>
  <si>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</si>
  <si>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</si>
  <si>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</si>
  <si>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</si>
  <si>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</si>
  <si>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</si>
  <si>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</si>
  <si>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</si>
  <si>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</si>
  <si>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</si>
  <si>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</si>
  <si>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</si>
  <si>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</si>
  <si>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</si>
  <si>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</si>
  <si>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</si>
  <si>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</si>
  <si>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</si>
  <si>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</si>
  <si>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</si>
  <si>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</si>
  <si>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</si>
  <si>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</si>
  <si>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</si>
  <si>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</si>
  <si>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</si>
  <si>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</si>
  <si>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</si>
  <si>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</si>
  <si>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</si>
  <si>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</si>
  <si>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</si>
  <si>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</si>
  <si>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</si>
  <si>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</si>
  <si>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</si>
  <si>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</si>
  <si>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</si>
  <si>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</si>
  <si>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</si>
  <si>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</si>
  <si>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</si>
  <si>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</si>
  <si>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</si>
  <si>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</si>
  <si>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</si>
  <si>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</si>
  <si>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</si>
  <si>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</si>
  <si>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</si>
  <si>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</si>
  <si>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</si>
  <si>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</si>
  <si>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</si>
  <si>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</si>
  <si>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</si>
  <si>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</si>
  <si>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</si>
  <si>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</si>
  <si>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</si>
  <si>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</si>
  <si>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</si>
  <si>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</si>
  <si>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</si>
  <si>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</si>
  <si>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</si>
  <si>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</si>
  <si>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</si>
  <si>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</si>
  <si>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</si>
  <si>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</si>
  <si>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</si>
  <si>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</si>
  <si>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</si>
  <si>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</si>
  <si>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</si>
  <si>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</si>
  <si>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</si>
  <si>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</si>
  <si>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</si>
  <si>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</si>
  <si>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</si>
  <si>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</si>
  <si>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</si>
  <si>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</si>
  <si>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</si>
  <si>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</si>
  <si>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</si>
  <si>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</si>
  <si>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</si>
  <si>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</si>
  <si>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</si>
  <si>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</si>
  <si>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</si>
  <si>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</si>
  <si>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</si>
  <si>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</si>
  <si>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</si>
  <si>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</si>
  <si>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</si>
  <si>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</si>
  <si>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</si>
  <si>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</si>
  <si>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</si>
  <si>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</si>
  <si>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</si>
  <si>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</si>
  <si>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</si>
  <si>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</si>
  <si>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</si>
  <si>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</si>
  <si>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</si>
  <si>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</si>
  <si>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</si>
  <si>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</si>
  <si>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</si>
  <si>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</si>
  <si>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</si>
  <si>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</si>
  <si>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</si>
  <si>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</si>
  <si>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</si>
  <si>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</si>
  <si>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</si>
  <si>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</si>
  <si>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</si>
  <si>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</si>
  <si>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</si>
  <si>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</si>
  <si>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</si>
  <si>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</si>
  <si>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</si>
  <si>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</si>
  <si>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</si>
  <si>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</si>
  <si>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</si>
  <si>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</si>
  <si>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</si>
  <si>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</si>
  <si>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</si>
  <si>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</si>
  <si>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</si>
  <si>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</si>
  <si>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</si>
  <si>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</si>
  <si>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</si>
  <si>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</si>
  <si>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</si>
  <si>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</si>
  <si>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</si>
  <si>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</si>
  <si>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</si>
  <si>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</si>
  <si>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</si>
  <si>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</si>
  <si>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</si>
  <si>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</si>
  <si>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</si>
  <si>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</si>
  <si>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</si>
  <si>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</si>
  <si>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</si>
  <si>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</si>
  <si>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</si>
  <si>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</si>
  <si>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</si>
  <si>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</si>
  <si>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</si>
  <si>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</si>
  <si>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</si>
  <si>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</si>
  <si>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</si>
  <si>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</si>
  <si>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</si>
  <si>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</si>
  <si>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</si>
  <si>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</si>
  <si>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</si>
  <si>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</si>
  <si>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</si>
  <si>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</si>
  <si>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</si>
  <si>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</si>
  <si>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</si>
  <si>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</si>
  <si>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</si>
  <si>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</si>
  <si>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</si>
  <si>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</si>
  <si>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</si>
  <si>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</si>
  <si>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</si>
  <si>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</si>
  <si>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</si>
  <si>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</si>
  <si>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</si>
  <si>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</si>
  <si>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</si>
  <si>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</si>
  <si>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</si>
  <si>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</si>
  <si>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</si>
  <si>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</si>
  <si>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</si>
  <si>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</si>
  <si>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</si>
  <si>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</si>
  <si>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</si>
  <si>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</si>
  <si>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</si>
  <si>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</si>
  <si>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</si>
  <si>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</si>
  <si>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</si>
  <si>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</si>
  <si>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</si>
  <si>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</si>
  <si>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</si>
  <si>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</si>
  <si>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</si>
  <si>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</si>
  <si>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</si>
  <si>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</si>
  <si>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</si>
  <si>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</si>
  <si>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</si>
  <si>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</si>
  <si>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</si>
  <si>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</si>
  <si>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</si>
  <si>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</si>
  <si>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</si>
  <si>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</si>
  <si>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</si>
  <si>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</si>
  <si>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</si>
  <si>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</si>
  <si>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</si>
  <si>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</si>
  <si>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</si>
  <si>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</si>
  <si>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</si>
  <si>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</si>
  <si>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</si>
  <si>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</si>
  <si>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</si>
  <si>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</si>
  <si>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</si>
  <si>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</si>
  <si>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</si>
  <si>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</si>
  <si>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</si>
  <si>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</si>
  <si>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</si>
  <si>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</si>
  <si>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</si>
  <si>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</si>
  <si>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</si>
  <si>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</si>
  <si>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</si>
  <si>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</si>
  <si>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</si>
  <si>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</si>
  <si>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</si>
  <si>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</si>
  <si>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</si>
  <si>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</si>
  <si>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</si>
  <si>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</si>
  <si>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</si>
  <si>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</si>
  <si>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</si>
  <si>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</si>
  <si>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</si>
  <si>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</si>
  <si>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</si>
  <si>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</si>
  <si>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</si>
  <si>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</si>
  <si>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</si>
  <si>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</si>
  <si>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</si>
  <si>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</si>
  <si>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</si>
  <si>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</si>
  <si>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</si>
  <si>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</si>
  <si>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</si>
  <si>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</si>
  <si>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</si>
  <si>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</si>
  <si>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</si>
  <si>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</si>
  <si>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</si>
  <si>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</si>
  <si>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</si>
  <si>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</si>
  <si>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</si>
  <si>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</si>
  <si>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</si>
  <si>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</si>
  <si>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</si>
  <si>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</si>
  <si>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</si>
  <si>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</si>
  <si>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</si>
  <si>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</si>
  <si>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</si>
  <si>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</si>
  <si>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</si>
  <si>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</si>
  <si>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</si>
  <si>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</si>
  <si>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</si>
  <si>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</si>
  <si>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</si>
  <si>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</si>
  <si>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</si>
  <si>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</si>
  <si>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</si>
  <si>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</si>
  <si>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</si>
  <si>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</si>
  <si>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</si>
  <si>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</si>
  <si>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</si>
  <si>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</si>
  <si>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</si>
  <si>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</si>
  <si>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</si>
  <si>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</si>
  <si>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</si>
  <si>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</si>
  <si>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</si>
  <si>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</si>
  <si>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</si>
  <si>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</si>
  <si>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</si>
  <si>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</si>
  <si>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</si>
  <si>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</si>
  <si>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</si>
  <si>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</si>
  <si>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</si>
  <si>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</si>
  <si>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</si>
  <si>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</si>
  <si>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</si>
  <si>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</si>
  <si>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</si>
  <si>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</si>
  <si>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</si>
  <si>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</si>
  <si>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</si>
  <si>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</si>
  <si>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</si>
  <si>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</si>
  <si>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</si>
  <si>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</si>
  <si>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</si>
  <si>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</si>
  <si>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</si>
  <si>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</si>
  <si>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</si>
  <si>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</si>
  <si>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</si>
  <si>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</si>
  <si>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</si>
  <si>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</si>
  <si>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</si>
  <si>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</si>
  <si>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</si>
  <si>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</si>
  <si>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</si>
  <si>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</si>
  <si>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</si>
  <si>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</si>
  <si>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</si>
  <si>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</si>
  <si>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</si>
  <si>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</si>
  <si>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</si>
  <si>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</si>
  <si>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</si>
  <si>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</si>
  <si>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</si>
  <si>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</si>
  <si>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</si>
  <si>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</si>
  <si>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</si>
  <si>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</si>
  <si>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</si>
  <si>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</si>
  <si>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</si>
  <si>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</si>
  <si>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</si>
  <si>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</si>
  <si>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</si>
  <si>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</si>
  <si>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</si>
  <si>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</si>
  <si>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</si>
  <si>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</si>
  <si>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</si>
  <si>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</si>
  <si>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</si>
  <si>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</si>
  <si>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</si>
  <si>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</si>
  <si>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</si>
  <si>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</si>
  <si>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</si>
  <si>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</si>
  <si>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</si>
  <si>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</si>
  <si>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</si>
  <si>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</si>
  <si>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</si>
  <si>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</si>
  <si>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</si>
  <si>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</si>
  <si>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</si>
  <si>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</si>
  <si>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</si>
  <si>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</si>
  <si>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</si>
  <si>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</si>
  <si>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</si>
  <si>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</si>
  <si>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</si>
  <si>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</si>
  <si>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</si>
  <si>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</si>
  <si>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</si>
  <si>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</si>
  <si>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</si>
  <si>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</si>
  <si>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</si>
  <si>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</si>
  <si>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</si>
  <si>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</si>
  <si>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</si>
  <si>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</si>
  <si>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</si>
  <si>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</si>
  <si>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</si>
  <si>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</si>
  <si>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</si>
  <si>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</si>
  <si>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</si>
  <si>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</si>
  <si>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</si>
  <si>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</si>
  <si>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</si>
  <si>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</si>
  <si>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</si>
  <si>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</si>
  <si>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</si>
  <si>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</si>
  <si>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</si>
  <si>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</si>
  <si>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</si>
  <si>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</si>
  <si>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</si>
  <si>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</si>
  <si>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</si>
  <si>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</si>
  <si>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</si>
  <si>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</si>
  <si>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</si>
  <si>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</si>
  <si>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</si>
  <si>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</si>
  <si>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</si>
  <si>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</si>
  <si>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</si>
  <si>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</si>
  <si>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</si>
  <si>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</si>
  <si>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</si>
  <si>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</si>
  <si>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</si>
  <si>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</si>
  <si>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</si>
  <si>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</si>
  <si>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</si>
  <si>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</si>
  <si>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</si>
  <si>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</si>
  <si>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</si>
  <si>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</si>
  <si>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</si>
  <si>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</si>
  <si>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</si>
  <si>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</si>
  <si>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</si>
  <si>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</si>
  <si>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</si>
  <si>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</si>
  <si>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</si>
  <si>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</si>
  <si>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</si>
  <si>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</si>
  <si>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</si>
  <si>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</si>
  <si>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</si>
  <si>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</si>
  <si>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</si>
  <si>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</si>
  <si>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</si>
  <si>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</si>
  <si>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</si>
  <si>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</si>
  <si>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</si>
  <si>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</si>
  <si>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</si>
  <si>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</si>
  <si>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</si>
  <si>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</si>
  <si>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</si>
  <si>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</si>
  <si>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</si>
  <si>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</si>
  <si>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</si>
  <si>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</si>
  <si>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</si>
  <si>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</si>
  <si>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</si>
  <si>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</si>
  <si>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</si>
  <si>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</si>
  <si>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</si>
  <si>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</si>
  <si>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</si>
  <si>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</si>
  <si>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</si>
  <si>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</si>
  <si>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</si>
  <si>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</si>
  <si>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</si>
  <si>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</si>
  <si>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</si>
  <si>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</si>
  <si>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</si>
  <si>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</si>
  <si>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</si>
  <si>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</si>
  <si>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</si>
  <si>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</si>
  <si>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</si>
  <si>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</si>
  <si>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</si>
  <si>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</si>
  <si>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</si>
  <si>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</si>
  <si>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</si>
  <si>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</si>
  <si>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</si>
  <si>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</si>
  <si>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</si>
  <si>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</si>
  <si>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</si>
  <si>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</si>
  <si>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</si>
  <si>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</si>
  <si>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</si>
  <si>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</si>
  <si>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</si>
  <si>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</si>
  <si>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</si>
  <si>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</si>
  <si>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</si>
  <si>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</si>
  <si>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</si>
  <si>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</si>
  <si>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</si>
  <si>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</si>
  <si>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</si>
  <si>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</si>
  <si>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</si>
  <si>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</si>
  <si>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</si>
  <si>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</si>
  <si>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</si>
  <si>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</si>
  <si>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</si>
  <si>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</si>
  <si>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</si>
  <si>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</si>
  <si>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</si>
  <si>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</si>
  <si>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</si>
  <si>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</si>
  <si>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</si>
  <si>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</si>
  <si>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</si>
  <si>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</si>
  <si>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</si>
  <si>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</si>
  <si>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</si>
  <si>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</si>
  <si>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</si>
  <si>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</si>
  <si>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</si>
  <si>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</si>
  <si>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</si>
  <si>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</si>
  <si>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</si>
  <si>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</si>
  <si>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</si>
  <si>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</si>
  <si>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</si>
  <si>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</si>
  <si>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</si>
  <si>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</si>
  <si>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</si>
  <si>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</si>
  <si>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</si>
  <si>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</si>
  <si>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</si>
  <si>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</si>
  <si>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</si>
  <si>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</si>
  <si>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</si>
  <si>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</si>
  <si>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</si>
  <si>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</si>
  <si>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</si>
  <si>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</si>
  <si>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</si>
  <si>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</si>
  <si>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</si>
  <si>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</si>
  <si>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</si>
  <si>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</si>
  <si>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</si>
  <si>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</si>
  <si>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</si>
  <si>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</si>
  <si>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</si>
  <si>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</si>
  <si>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</si>
  <si>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</si>
  <si>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</si>
  <si>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</si>
  <si>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</si>
  <si>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</si>
  <si>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</si>
  <si>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</si>
  <si>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</si>
  <si>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</si>
  <si>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</si>
  <si>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</si>
  <si>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</si>
  <si>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</si>
  <si>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</si>
  <si>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</si>
  <si>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</si>
  <si>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</si>
  <si>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</si>
  <si>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</si>
  <si>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</si>
  <si>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</si>
  <si>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</si>
  <si>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</si>
  <si>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</si>
  <si>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</si>
  <si>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</si>
  <si>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</si>
  <si>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</si>
  <si>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</si>
  <si>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</si>
  <si>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</si>
  <si>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</si>
  <si>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</si>
  <si>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</si>
  <si>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</si>
  <si>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</si>
  <si>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</si>
  <si>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</si>
  <si>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</si>
  <si>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</si>
  <si>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</si>
  <si>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</si>
  <si>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</si>
  <si>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</si>
  <si>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</si>
  <si>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</si>
  <si>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</si>
  <si>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</si>
  <si>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</si>
  <si>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</si>
  <si>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</si>
  <si>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</si>
  <si>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</si>
  <si>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</si>
  <si>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</si>
  <si>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</si>
  <si>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</si>
  <si>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</si>
  <si>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</si>
  <si>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</si>
  <si>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</si>
  <si>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</si>
  <si>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</si>
  <si>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</si>
  <si>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</si>
  <si>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</si>
  <si>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</si>
  <si>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</si>
  <si>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</si>
  <si>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</si>
  <si>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</si>
  <si>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</si>
  <si>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</si>
  <si>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</si>
  <si>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</si>
  <si>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</si>
  <si>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</si>
  <si>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</si>
  <si>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</si>
  <si>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</si>
  <si>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</si>
  <si>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</si>
  <si>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</si>
  <si>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</si>
  <si>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</si>
  <si>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</si>
  <si>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</si>
  <si>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</si>
  <si>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</si>
  <si>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</si>
  <si>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</si>
  <si>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</si>
  <si>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</si>
  <si>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</si>
  <si>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</si>
  <si>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</si>
  <si>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</si>
  <si>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</si>
  <si>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</si>
  <si>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</si>
  <si>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</si>
  <si>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</si>
  <si>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</si>
  <si>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</si>
  <si>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</si>
  <si>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</si>
  <si>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</si>
  <si>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</si>
  <si>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</si>
  <si>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</si>
  <si>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</si>
  <si>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</si>
  <si>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</si>
  <si>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</si>
  <si>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</si>
  <si>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</si>
  <si>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</si>
  <si>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</si>
  <si>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</si>
  <si>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</si>
  <si>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</si>
  <si>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</si>
  <si>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</si>
  <si>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</si>
  <si>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</si>
  <si>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</si>
  <si>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</si>
  <si>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</si>
  <si>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</si>
  <si>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</si>
  <si>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</si>
  <si>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</si>
  <si>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</si>
  <si>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</si>
  <si>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</si>
  <si>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</si>
  <si>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</si>
  <si>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</si>
  <si>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</si>
  <si>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</si>
  <si>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</si>
  <si>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</si>
  <si>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</si>
  <si>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</si>
  <si>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</si>
  <si>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</si>
  <si>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</si>
  <si>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</si>
  <si>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</si>
  <si>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</si>
  <si>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</si>
  <si>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</si>
  <si>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</si>
  <si>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</si>
  <si>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</si>
  <si>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</si>
  <si>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</si>
  <si>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</si>
  <si>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</si>
  <si>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</si>
  <si>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</si>
  <si>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</si>
  <si>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</si>
  <si>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</si>
  <si>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</si>
  <si>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</si>
  <si>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</si>
  <si>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</si>
  <si>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</si>
  <si>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</si>
  <si>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</si>
  <si>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</si>
  <si>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</si>
  <si>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</si>
  <si>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</si>
  <si>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</si>
  <si>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</si>
  <si>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</si>
  <si>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</si>
  <si>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</si>
  <si>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</si>
  <si>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</si>
  <si>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</si>
  <si>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</si>
  <si>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</si>
  <si>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</si>
  <si>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</si>
  <si>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</si>
  <si>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</si>
  <si>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</si>
  <si>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</si>
  <si>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</si>
  <si>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</si>
  <si>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</si>
  <si>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</si>
  <si>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</si>
  <si>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</si>
  <si>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</si>
  <si>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</si>
  <si>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</si>
  <si>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</si>
  <si>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</si>
  <si>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</si>
  <si>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</si>
  <si>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</si>
  <si>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</si>
  <si>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</si>
  <si>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</si>
  <si>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</si>
  <si>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</si>
  <si>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</si>
  <si>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</si>
  <si>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</si>
  <si>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</si>
  <si>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</si>
  <si>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</si>
  <si>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</si>
  <si>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</si>
  <si>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</si>
  <si>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</si>
  <si>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</si>
  <si>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</si>
  <si>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</si>
  <si>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</si>
  <si>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</si>
  <si>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</si>
  <si>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</si>
  <si>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</si>
  <si>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</si>
  <si>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</si>
  <si>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</si>
  <si>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</si>
  <si>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</si>
  <si>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</si>
  <si>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</si>
  <si>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</si>
  <si>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</si>
  <si>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</si>
  <si>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</si>
  <si>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</si>
  <si>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</si>
  <si>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</si>
  <si>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</si>
  <si>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</si>
  <si>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</si>
  <si>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</si>
  <si>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</si>
  <si>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</si>
  <si>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</si>
  <si>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</si>
  <si>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</si>
  <si>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</si>
  <si>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</si>
  <si>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</si>
  <si>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</si>
  <si>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</si>
  <si>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</si>
  <si>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</si>
  <si>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</si>
  <si>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</si>
  <si>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</si>
  <si>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</si>
  <si>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</si>
  <si>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</si>
  <si>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</si>
  <si>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</si>
  <si>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</si>
  <si>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</si>
  <si>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</si>
  <si>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</si>
  <si>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</si>
  <si>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</si>
  <si>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</si>
  <si>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</si>
  <si>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</si>
  <si>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</si>
  <si>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</si>
  <si>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</si>
  <si>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</si>
  <si>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</si>
  <si>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</si>
  <si>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</si>
  <si>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</si>
  <si>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</si>
  <si>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</si>
  <si>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</si>
  <si>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</si>
  <si>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</si>
  <si>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</si>
  <si>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</si>
  <si>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</si>
  <si>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</si>
  <si>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</si>
  <si>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</si>
  <si>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</si>
  <si>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</si>
  <si>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</si>
  <si>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</si>
  <si>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</si>
  <si>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</si>
  <si>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</si>
  <si>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</si>
  <si>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</si>
  <si>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</si>
  <si>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</si>
  <si>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</si>
  <si>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</si>
  <si>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</si>
  <si>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</si>
  <si>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</si>
  <si>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</si>
  <si>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</si>
  <si>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</si>
  <si>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</si>
  <si>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</si>
  <si>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</si>
  <si>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</si>
  <si>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</si>
  <si>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</si>
  <si>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</si>
  <si>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</si>
  <si>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</si>
  <si>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</si>
  <si>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</si>
  <si>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</si>
  <si>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</si>
  <si>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</si>
  <si>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</si>
  <si>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</si>
  <si>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</si>
  <si>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</si>
  <si>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</si>
  <si>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</si>
  <si>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</si>
  <si>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</si>
  <si>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</si>
  <si>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</si>
  <si>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</si>
  <si>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</si>
  <si>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</si>
  <si>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</si>
  <si>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</si>
  <si>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</si>
  <si>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</si>
  <si>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</si>
  <si>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</si>
  <si>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</si>
  <si>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</si>
  <si>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</si>
  <si>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</si>
  <si>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</si>
  <si>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</si>
  <si>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</si>
  <si>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</si>
  <si>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</si>
  <si>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</si>
  <si>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</si>
  <si>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</si>
  <si>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</si>
  <si>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</si>
  <si>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</si>
  <si>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</si>
  <si>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</si>
  <si>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</si>
  <si>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</si>
  <si>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</si>
  <si>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</si>
  <si>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</si>
  <si>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</si>
  <si>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</si>
  <si>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</si>
  <si>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</si>
  <si>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</si>
  <si>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</si>
  <si>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</si>
  <si>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</si>
  <si>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</si>
  <si>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</si>
  <si>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</si>
  <si>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</si>
  <si>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</si>
  <si>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</si>
  <si>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</si>
  <si>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</si>
  <si>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</si>
  <si>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</si>
  <si>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</si>
  <si>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</si>
  <si>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</si>
  <si>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</si>
  <si>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</si>
  <si>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</si>
  <si>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</si>
  <si>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</si>
  <si>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</si>
  <si>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</si>
  <si>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</si>
  <si>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</si>
  <si>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</si>
  <si>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</si>
  <si>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</si>
  <si>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</si>
  <si>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</si>
  <si>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</si>
  <si>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</si>
  <si>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</si>
  <si>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</si>
  <si>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</si>
  <si>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</si>
  <si>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</si>
  <si>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</si>
  <si>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</si>
  <si>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</si>
  <si>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</si>
  <si>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</si>
  <si>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</si>
  <si>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</si>
  <si>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</si>
  <si>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</si>
  <si>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</si>
  <si>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</si>
  <si>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</si>
  <si>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</si>
  <si>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</si>
  <si>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</si>
  <si>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</si>
  <si>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</si>
  <si>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</si>
  <si>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</si>
  <si>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</si>
  <si>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</si>
  <si>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</si>
  <si>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</si>
  <si>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</si>
  <si>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</si>
  <si>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</si>
  <si>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</si>
  <si>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</si>
  <si>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</si>
  <si>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</si>
  <si>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</si>
  <si>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</si>
  <si>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</si>
  <si>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</si>
  <si>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</si>
  <si>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</si>
  <si>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</si>
  <si>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</si>
  <si>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</si>
  <si>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</si>
  <si>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</si>
  <si>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</si>
  <si>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</si>
  <si>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</si>
  <si>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</si>
  <si>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</si>
  <si>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</si>
  <si>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</si>
  <si>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</si>
  <si>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</si>
  <si>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</si>
  <si>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</si>
  <si>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</si>
  <si>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</si>
  <si>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</si>
  <si>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</si>
  <si>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</si>
  <si>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</si>
  <si>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</si>
  <si>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</si>
  <si>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</si>
  <si>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</si>
  <si>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</si>
  <si>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</si>
  <si>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</si>
  <si>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</si>
  <si>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</si>
  <si>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</si>
  <si>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</si>
  <si>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</si>
  <si>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</si>
  <si>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</si>
  <si>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</si>
  <si>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</si>
  <si>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</si>
  <si>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</si>
  <si>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</si>
  <si>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</si>
  <si>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</si>
  <si>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</si>
  <si>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</si>
  <si>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</si>
  <si>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</si>
  <si>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</si>
  <si>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</si>
  <si>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</si>
  <si>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</si>
  <si>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</si>
  <si>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</si>
  <si>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</si>
  <si>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</si>
  <si>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</si>
  <si>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</si>
  <si>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</si>
  <si>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</si>
  <si>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</si>
  <si>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</si>
  <si>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</si>
  <si>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</si>
  <si>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</si>
  <si>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</si>
  <si>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</si>
  <si>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</si>
  <si>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</si>
  <si>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</si>
  <si>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</si>
  <si>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</si>
  <si>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</si>
  <si>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</si>
  <si>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</si>
  <si>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</si>
  <si>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</si>
  <si>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</si>
  <si>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</si>
  <si>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</si>
  <si>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</si>
  <si>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</si>
  <si>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</si>
  <si>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</si>
  <si>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</si>
  <si>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</si>
  <si>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</si>
  <si>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</si>
  <si>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</si>
  <si>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</si>
  <si>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</si>
  <si>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</si>
  <si>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</si>
  <si>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</si>
  <si>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</si>
  <si>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</si>
  <si>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</si>
  <si>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</si>
  <si>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</si>
  <si>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</si>
  <si>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</si>
  <si>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</si>
  <si>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</si>
  <si>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</si>
  <si>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</si>
  <si>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</si>
  <si>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</si>
  <si>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</si>
  <si>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</si>
  <si>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</si>
  <si>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</si>
  <si>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</si>
  <si>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</si>
  <si>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</si>
  <si>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</si>
  <si>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</si>
  <si>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</si>
  <si>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</si>
  <si>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</si>
  <si>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</si>
  <si>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</si>
  <si>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</si>
  <si>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</si>
  <si>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</si>
  <si>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</si>
  <si>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</si>
  <si>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</si>
  <si>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</si>
  <si>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</si>
  <si>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</si>
  <si>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</si>
  <si>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</si>
  <si>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</si>
  <si>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</si>
  <si>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</si>
  <si>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</si>
  <si>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</si>
  <si>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</si>
  <si>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</si>
  <si>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</si>
  <si>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</si>
  <si>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</si>
  <si>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</si>
  <si>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</si>
  <si>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</si>
  <si>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</si>
  <si>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</si>
  <si>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</si>
  <si>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</si>
  <si>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</si>
  <si>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</si>
  <si>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</si>
  <si>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</si>
  <si>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</si>
  <si>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</si>
  <si>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</si>
  <si>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</si>
  <si>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</si>
  <si>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</si>
  <si>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</si>
  <si>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</si>
  <si>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</si>
  <si>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</si>
  <si>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</si>
  <si>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</si>
  <si>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</si>
  <si>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</si>
  <si>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</si>
  <si>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</si>
  <si>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</si>
  <si>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</si>
  <si>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</si>
  <si>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</si>
  <si>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</si>
  <si>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</si>
  <si>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</si>
  <si>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</si>
  <si>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</si>
  <si>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</si>
  <si>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</si>
  <si>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</si>
  <si>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</si>
  <si>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</si>
  <si>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</si>
  <si>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</si>
  <si>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</si>
  <si>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</si>
  <si>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</si>
  <si>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</si>
  <si>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</si>
  <si>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</si>
  <si>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</si>
  <si>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</si>
  <si>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</si>
  <si>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</si>
  <si>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</si>
  <si>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</si>
  <si>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</si>
  <si>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</si>
  <si>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</si>
  <si>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</si>
  <si>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</si>
  <si>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</si>
  <si>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</si>
  <si>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</si>
  <si>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</si>
  <si>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</si>
  <si>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</si>
  <si>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</si>
  <si>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</si>
  <si>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</si>
  <si>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</si>
  <si>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</si>
  <si>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</si>
  <si>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</si>
  <si>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</si>
  <si>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</si>
  <si>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</si>
  <si>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</si>
  <si>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</si>
  <si>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</si>
  <si>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</si>
  <si>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</si>
  <si>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</si>
  <si>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</si>
  <si>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</si>
  <si>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</si>
  <si>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</si>
  <si>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</si>
  <si>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</si>
  <si>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</si>
  <si>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</si>
  <si>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</si>
  <si>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</si>
  <si>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</si>
  <si>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</si>
  <si>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</si>
  <si>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</si>
  <si>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</si>
  <si>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</si>
  <si>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</si>
  <si>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</si>
  <si>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</si>
  <si>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</si>
  <si>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</si>
  <si>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</si>
  <si>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</si>
  <si>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</si>
  <si>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</si>
  <si>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</si>
  <si>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</si>
  <si>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</si>
  <si>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</si>
  <si>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</si>
  <si>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</si>
  <si>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</si>
  <si>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</si>
  <si>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</si>
  <si>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</si>
  <si>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</si>
  <si>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</si>
  <si>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</si>
  <si>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</si>
  <si>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</si>
  <si>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</si>
  <si>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</si>
  <si>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</si>
  <si>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</si>
  <si>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</si>
  <si>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</si>
  <si>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</si>
  <si>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</si>
  <si>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</si>
  <si>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</si>
  <si>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</si>
  <si>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</si>
  <si>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</si>
  <si>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</si>
  <si>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</si>
  <si>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</si>
  <si>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</si>
  <si>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</si>
  <si>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</si>
  <si>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</si>
  <si>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</si>
  <si>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</si>
  <si>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</si>
  <si>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</si>
  <si>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</si>
  <si>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</si>
  <si>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</si>
  <si>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</si>
  <si>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</si>
  <si>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</si>
  <si>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</si>
  <si>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</si>
  <si>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</si>
  <si>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</si>
  <si>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</si>
  <si>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</si>
  <si>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</si>
  <si>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</si>
  <si>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</si>
  <si>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</si>
  <si>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</si>
  <si>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</si>
  <si>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</si>
  <si>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</si>
  <si>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</si>
  <si>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</si>
  <si>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</si>
  <si>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</si>
  <si>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</si>
  <si>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</si>
  <si>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</si>
  <si>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</si>
  <si>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</si>
  <si>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</si>
  <si>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</si>
  <si>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</si>
  <si>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</si>
  <si>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</si>
  <si>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</si>
  <si>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</si>
  <si>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</si>
  <si>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</si>
  <si>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</si>
  <si>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</si>
  <si>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</si>
  <si>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</si>
  <si>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</si>
  <si>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</si>
  <si>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</si>
  <si>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</si>
  <si>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</si>
  <si>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</si>
  <si>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</si>
  <si>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</si>
  <si>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</si>
  <si>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</si>
  <si>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</si>
  <si>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</si>
  <si>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</si>
  <si>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</si>
  <si>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</si>
  <si>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</si>
  <si>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</si>
  <si>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</si>
  <si>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</si>
  <si>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</si>
  <si>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</si>
  <si>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</si>
  <si>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</si>
  <si>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</si>
  <si>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</si>
  <si>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</si>
  <si>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</si>
  <si>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</si>
  <si>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</si>
  <si>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</si>
  <si>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</si>
  <si>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</si>
  <si>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</si>
  <si>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</si>
  <si>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</si>
  <si>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</si>
  <si>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</si>
  <si>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</si>
  <si>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</si>
  <si>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</si>
  <si>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</si>
  <si>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</si>
  <si>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</si>
  <si>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</si>
  <si>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</si>
  <si>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</si>
  <si>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</si>
  <si>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</si>
  <si>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</si>
  <si>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</si>
  <si>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</si>
  <si>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</si>
  <si>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</si>
  <si>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</si>
  <si>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</si>
  <si>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</si>
  <si>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</si>
  <si>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</si>
  <si>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</si>
  <si>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</si>
  <si>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</si>
  <si>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</si>
  <si>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</si>
  <si>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</si>
  <si>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</si>
  <si>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</si>
  <si>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</si>
  <si>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</si>
  <si>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</si>
  <si>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</si>
  <si>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</si>
  <si>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</si>
  <si>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</si>
  <si>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</si>
  <si>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</si>
  <si>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</si>
  <si>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</si>
  <si>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</si>
  <si>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</si>
  <si>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</si>
  <si>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</si>
  <si>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</si>
  <si>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</si>
  <si>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</si>
  <si>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</si>
  <si>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</si>
  <si>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</si>
  <si>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</si>
  <si>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</si>
  <si>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</si>
  <si>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</si>
  <si>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</si>
  <si>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</si>
  <si>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</si>
  <si>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</si>
  <si>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</si>
  <si>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</si>
  <si>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</si>
  <si>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</si>
  <si>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</si>
  <si>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</si>
  <si>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</si>
  <si>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</si>
  <si>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</si>
  <si>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</si>
  <si>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</si>
  <si>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</si>
  <si>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</si>
  <si>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</si>
  <si>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</si>
  <si>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</si>
  <si>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</si>
  <si>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</si>
  <si>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</si>
  <si>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</si>
  <si>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</si>
  <si>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</si>
  <si>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</si>
  <si>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</si>
  <si>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</si>
  <si>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</si>
  <si>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</si>
  <si>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</si>
  <si>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</si>
  <si>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</si>
  <si>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</si>
  <si>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</si>
  <si>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</si>
  <si>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</si>
  <si>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</si>
  <si>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</si>
  <si>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</si>
  <si>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</si>
  <si>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</si>
  <si>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</si>
  <si>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</si>
  <si>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</si>
  <si>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</si>
  <si>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</si>
  <si>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</si>
  <si>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</si>
  <si>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</si>
  <si>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</si>
  <si>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</si>
  <si>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</si>
  <si>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</si>
  <si>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</si>
  <si>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</si>
  <si>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</si>
  <si>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</si>
  <si>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</si>
  <si>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</si>
  <si>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</si>
  <si>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</si>
  <si>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</si>
  <si>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</si>
  <si>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</si>
  <si>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</si>
  <si>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</si>
  <si>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</si>
  <si>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</si>
  <si>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</si>
  <si>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</si>
  <si>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</si>
  <si>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</si>
  <si>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</si>
  <si>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</si>
  <si>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</si>
  <si>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</si>
  <si>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</si>
  <si>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</si>
  <si>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</si>
  <si>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</si>
  <si>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</si>
  <si>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</si>
  <si>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</si>
  <si>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</si>
  <si>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</si>
  <si>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</si>
  <si>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</si>
  <si>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</si>
  <si>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</si>
  <si>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</si>
  <si>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</si>
  <si>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</si>
  <si>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</si>
  <si>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</si>
  <si>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</si>
  <si>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</si>
  <si>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</si>
  <si>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</si>
  <si>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</si>
  <si>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</si>
  <si>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</si>
  <si>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</si>
  <si>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</si>
  <si>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</si>
  <si>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</si>
  <si>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</si>
  <si>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</si>
  <si>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</si>
  <si>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</si>
  <si>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</si>
  <si>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</si>
  <si>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</si>
  <si>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</si>
  <si>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</si>
  <si>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</si>
  <si>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</si>
  <si>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</si>
  <si>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</si>
  <si>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</si>
  <si>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</si>
  <si>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</si>
  <si>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</si>
  <si>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</si>
  <si>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</si>
  <si>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</si>
  <si>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</si>
  <si>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</si>
  <si>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</si>
  <si>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</si>
  <si>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</si>
  <si>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</si>
  <si>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</si>
  <si>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</si>
  <si>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</si>
  <si>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</si>
  <si>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</si>
  <si>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</si>
  <si>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</si>
  <si>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</si>
  <si>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</si>
  <si>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</si>
  <si>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</si>
  <si>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</si>
  <si>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</si>
  <si>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</si>
  <si>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</si>
  <si>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</si>
  <si>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</si>
  <si>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</si>
  <si>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</si>
  <si>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</si>
  <si>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</si>
  <si>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</si>
  <si>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</si>
  <si>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</si>
  <si>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</si>
  <si>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</si>
  <si>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</si>
  <si>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</si>
  <si>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</si>
  <si>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</si>
  <si>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</si>
  <si>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</si>
  <si>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</si>
  <si>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</si>
  <si>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</si>
  <si>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</si>
  <si>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</si>
  <si>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</si>
  <si>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</si>
  <si>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</si>
  <si>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</si>
  <si>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</si>
  <si>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</si>
  <si>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</si>
  <si>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</si>
  <si>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</si>
  <si>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</si>
  <si>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</si>
  <si>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</si>
  <si>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</si>
  <si>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</si>
  <si>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</si>
  <si>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</si>
  <si>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</si>
  <si>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</si>
  <si>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</si>
  <si>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</si>
  <si>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</si>
  <si>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</si>
  <si>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</si>
  <si>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</si>
  <si>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</si>
  <si>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</si>
  <si>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</si>
  <si>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</si>
  <si>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</si>
  <si>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</si>
  <si>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</si>
  <si>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</si>
  <si>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</si>
  <si>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</si>
  <si>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</si>
  <si>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</si>
  <si>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</si>
  <si>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</si>
  <si>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</si>
  <si>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</si>
  <si>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</si>
  <si>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</si>
  <si>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</si>
  <si>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</si>
  <si>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</si>
  <si>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</si>
  <si>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</si>
  <si>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</si>
  <si>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</si>
  <si>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</si>
  <si>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</si>
  <si>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</si>
  <si>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</si>
  <si>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</si>
  <si>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</si>
  <si>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</si>
  <si>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</si>
  <si>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</si>
  <si>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</si>
  <si>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</si>
  <si>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</si>
  <si>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</si>
  <si>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</si>
  <si>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</si>
  <si>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</si>
  <si>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</si>
  <si>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</si>
  <si>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</si>
  <si>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</si>
  <si>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</si>
  <si>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</si>
  <si>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</si>
  <si>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</si>
  <si>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</si>
  <si>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</si>
  <si>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</si>
  <si>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</si>
  <si>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</si>
  <si>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</si>
  <si>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</si>
  <si>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</si>
  <si>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</si>
  <si>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</si>
  <si>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</si>
  <si>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</si>
  <si>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</si>
  <si>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</si>
  <si>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</si>
  <si>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</si>
  <si>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</si>
  <si>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</si>
  <si>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</si>
  <si>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</si>
  <si>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</si>
  <si>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</si>
  <si>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</si>
  <si>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</si>
  <si>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</si>
  <si>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</si>
  <si>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</si>
  <si>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</si>
  <si>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</si>
  <si>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</si>
  <si>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</si>
  <si>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</si>
  <si>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</si>
  <si>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</si>
  <si>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</si>
  <si>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</si>
  <si>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</si>
  <si>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</si>
  <si>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</si>
  <si>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</si>
  <si>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</si>
  <si>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</si>
  <si>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</si>
  <si>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</si>
  <si>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</si>
  <si>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</si>
  <si>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</si>
  <si>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</si>
  <si>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</si>
  <si>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</si>
  <si>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</si>
  <si>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</si>
  <si>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</si>
  <si>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</si>
  <si>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</si>
  <si>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</si>
  <si>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</si>
  <si>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</si>
  <si>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</si>
  <si>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</si>
  <si>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</si>
  <si>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</si>
  <si>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</si>
  <si>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</si>
  <si>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</si>
  <si>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</si>
  <si>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</si>
  <si>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</si>
  <si>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</si>
  <si>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</si>
  <si>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</si>
  <si>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</si>
  <si>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</si>
  <si>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</si>
  <si>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</si>
  <si>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</si>
  <si>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</si>
  <si>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</si>
  <si>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</si>
  <si>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</si>
  <si>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</si>
  <si>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</si>
  <si>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</si>
  <si>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</si>
  <si>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</si>
  <si>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</si>
  <si>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</si>
  <si>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</si>
  <si>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</si>
  <si>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</si>
  <si>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</si>
  <si>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</si>
  <si>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</si>
  <si>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</si>
  <si>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</si>
  <si>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</si>
  <si>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</si>
  <si>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</si>
  <si>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</si>
  <si>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</si>
  <si>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</si>
  <si>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</si>
  <si>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</si>
  <si>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</si>
  <si>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</si>
  <si>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</si>
  <si>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</si>
  <si>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</si>
  <si>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</si>
  <si>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</si>
  <si>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</si>
  <si>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</si>
  <si>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</si>
  <si>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</si>
  <si>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</si>
  <si>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</si>
  <si>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</si>
  <si>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</si>
  <si>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</si>
  <si>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</si>
  <si>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</si>
  <si>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</si>
  <si>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</si>
  <si>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</si>
  <si>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</si>
  <si>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</si>
  <si>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</si>
  <si>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</si>
  <si>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</si>
  <si>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</si>
  <si>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</si>
  <si>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</si>
  <si>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</si>
  <si>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</si>
  <si>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</si>
  <si>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</si>
  <si>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</si>
  <si>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</si>
  <si>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</si>
  <si>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</si>
  <si>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</si>
  <si>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</si>
  <si>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</si>
  <si>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</si>
  <si>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</si>
  <si>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</si>
  <si>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</si>
  <si>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</si>
  <si>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</si>
  <si>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</si>
  <si>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</si>
  <si>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</si>
  <si>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</si>
  <si>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</si>
  <si>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</si>
  <si>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</si>
  <si>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</si>
  <si>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</si>
  <si>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</si>
  <si>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</si>
  <si>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</si>
  <si>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</si>
  <si>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</si>
  <si>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</si>
  <si>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</si>
  <si>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</si>
  <si>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</si>
  <si>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</si>
  <si>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</si>
  <si>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</si>
  <si>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</si>
  <si>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</si>
  <si>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</si>
  <si>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</si>
  <si>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</si>
  <si>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</si>
  <si>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</si>
  <si>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</si>
  <si>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</si>
  <si>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</si>
  <si>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</si>
  <si>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</si>
  <si>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</si>
  <si>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</si>
  <si>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</si>
  <si>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</si>
  <si>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</si>
  <si>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</si>
  <si>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</si>
  <si>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</si>
  <si>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</si>
  <si>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</si>
  <si>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</si>
  <si>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</si>
  <si>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</si>
  <si>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</si>
  <si>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</si>
  <si>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</si>
  <si>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</si>
  <si>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</si>
  <si>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</si>
  <si>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</si>
  <si>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</si>
  <si>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</si>
  <si>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</si>
  <si>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</si>
  <si>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</si>
  <si>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</si>
  <si>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</si>
  <si>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</si>
  <si>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</si>
  <si>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</si>
  <si>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</si>
  <si>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</si>
  <si>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</si>
  <si>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</si>
  <si>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</si>
  <si>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</si>
  <si>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</si>
  <si>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</si>
  <si>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</si>
  <si>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</si>
  <si>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</si>
  <si>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</si>
  <si>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</si>
  <si>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</si>
  <si>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</si>
  <si>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</si>
  <si>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</si>
  <si>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</si>
  <si>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</si>
  <si>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</si>
  <si>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</si>
  <si>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</si>
  <si>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</si>
  <si>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</si>
  <si>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</si>
  <si>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</si>
  <si>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</si>
  <si>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</si>
  <si>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</si>
  <si>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</si>
  <si>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</si>
  <si>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</si>
  <si>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</si>
  <si>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</si>
  <si>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</si>
  <si>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</si>
  <si>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</si>
  <si>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</si>
  <si>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</si>
  <si>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</si>
  <si>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</si>
  <si>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</si>
  <si>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</si>
  <si>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</si>
  <si>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</si>
  <si>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</si>
  <si>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</si>
  <si>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</si>
  <si>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</si>
  <si>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</si>
  <si>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</si>
  <si>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</si>
  <si>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</si>
  <si>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</si>
  <si>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</si>
  <si>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</si>
  <si>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</si>
  <si>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</si>
  <si>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</si>
  <si>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</si>
  <si>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</si>
  <si>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</si>
  <si>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</si>
  <si>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</si>
  <si>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</si>
  <si>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</si>
  <si>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</si>
  <si>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</si>
  <si>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</si>
  <si>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</si>
  <si>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</si>
  <si>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</si>
  <si>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</si>
  <si>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</si>
  <si>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</si>
  <si>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</si>
  <si>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</si>
  <si>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</si>
  <si>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</si>
  <si>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</si>
  <si>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</si>
  <si>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</si>
  <si>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</si>
  <si>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</si>
  <si>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</si>
  <si>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</si>
  <si>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</si>
  <si>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</si>
  <si>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</si>
  <si>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</si>
  <si>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</si>
  <si>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</si>
  <si>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</si>
  <si>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</si>
  <si>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</si>
  <si>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</si>
  <si>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</si>
  <si>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</si>
  <si>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</si>
  <si>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</si>
  <si>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</si>
  <si>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</si>
  <si>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</si>
  <si>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</si>
  <si>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</si>
  <si>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</si>
  <si>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</si>
  <si>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</si>
  <si>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</si>
  <si>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</si>
  <si>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</si>
  <si>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</si>
  <si>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</si>
  <si>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</si>
  <si>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</si>
  <si>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</si>
  <si>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</si>
  <si>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</si>
  <si>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</si>
  <si>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</si>
  <si>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</si>
  <si>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</si>
  <si>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</si>
  <si>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</si>
  <si>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</si>
  <si>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</si>
  <si>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</si>
  <si>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</si>
  <si>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</si>
  <si>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</si>
  <si>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</si>
  <si>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</si>
  <si>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</si>
  <si>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</si>
  <si>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</si>
  <si>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</si>
  <si>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</si>
  <si>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</si>
  <si>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</si>
  <si>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</si>
  <si>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</si>
  <si>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</si>
  <si>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</si>
  <si>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</si>
  <si>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</si>
  <si>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</si>
  <si>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</si>
  <si>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</si>
  <si>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</si>
  <si>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</si>
  <si>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</si>
  <si>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</si>
  <si>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</si>
  <si>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</si>
  <si>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</si>
  <si>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</si>
  <si>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</si>
  <si>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</si>
  <si>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</si>
  <si>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</si>
  <si>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</si>
  <si>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</si>
  <si>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</si>
  <si>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</si>
  <si>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</si>
  <si>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</si>
  <si>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</si>
  <si>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</si>
  <si>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</si>
  <si>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</si>
  <si>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</si>
  <si>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</si>
  <si>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</si>
  <si>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</si>
  <si>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</si>
  <si>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</si>
  <si>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</si>
  <si>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</si>
  <si>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</si>
  <si>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</si>
  <si>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</si>
  <si>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</si>
  <si>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</si>
  <si>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</si>
  <si>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</si>
  <si>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</si>
  <si>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</si>
  <si>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</si>
  <si>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</si>
  <si>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</si>
  <si>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</si>
  <si>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</si>
  <si>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</si>
  <si>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</si>
  <si>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</si>
  <si>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</si>
  <si>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</si>
  <si>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</si>
  <si>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</si>
  <si>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</si>
  <si>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</si>
  <si>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</si>
  <si>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</si>
  <si>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</si>
  <si>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</si>
  <si>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</si>
  <si>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</si>
  <si>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</si>
  <si>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</si>
  <si>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</si>
  <si>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</si>
  <si>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</si>
  <si>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</si>
  <si>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</si>
  <si>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</si>
  <si>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</si>
  <si>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</si>
  <si>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</si>
  <si>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</si>
  <si>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</si>
  <si>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</si>
  <si>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</si>
  <si>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</si>
  <si>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</si>
  <si>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</si>
  <si>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</si>
  <si>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</si>
  <si>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</si>
  <si>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</si>
  <si>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</si>
  <si>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</si>
  <si>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</si>
  <si>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</si>
  <si>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</si>
  <si>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</si>
  <si>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</si>
  <si>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</si>
  <si>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</si>
  <si>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</si>
  <si>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</si>
  <si>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</si>
  <si>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</si>
  <si>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</si>
  <si>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</si>
  <si>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</si>
  <si>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</si>
  <si>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</si>
  <si>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</si>
  <si>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</si>
  <si>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</si>
  <si>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</si>
  <si>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</si>
  <si>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</si>
  <si>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</si>
  <si>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</si>
  <si>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</si>
  <si>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</si>
  <si>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</si>
  <si>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</si>
  <si>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</si>
  <si>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</si>
  <si>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</si>
  <si>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</si>
  <si>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</si>
  <si>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</si>
  <si>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</si>
  <si>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</si>
  <si>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</si>
  <si>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</si>
  <si>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</si>
  <si>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</si>
  <si>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</si>
  <si>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</si>
  <si>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</si>
  <si>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</si>
  <si>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</si>
  <si>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</si>
  <si>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</si>
  <si>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</si>
  <si>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</si>
  <si>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</si>
  <si>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</si>
  <si>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</si>
  <si>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</si>
  <si>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</si>
  <si>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</si>
  <si>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</si>
  <si>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</si>
  <si>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</si>
  <si>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</si>
  <si>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</si>
  <si>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</si>
  <si>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</si>
  <si>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</si>
  <si>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</si>
  <si>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</si>
  <si>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</si>
  <si>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</si>
  <si>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</si>
  <si>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</si>
  <si>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</si>
  <si>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</si>
  <si>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</si>
  <si>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</si>
  <si>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</si>
  <si>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</si>
  <si>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</si>
  <si>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</si>
  <si>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</si>
  <si>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</si>
  <si>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</si>
  <si>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</si>
  <si>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</si>
  <si>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</si>
  <si>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</si>
  <si>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</si>
  <si>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</si>
  <si>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</si>
  <si>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</si>
  <si>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</si>
  <si>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</si>
  <si>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</si>
  <si>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</si>
  <si>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</si>
  <si>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</si>
  <si>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</si>
  <si>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</si>
  <si>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</si>
  <si>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</si>
  <si>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</si>
  <si>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</si>
  <si>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</si>
  <si>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</si>
  <si>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</si>
  <si>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</si>
  <si>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</si>
  <si>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</si>
  <si>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</si>
  <si>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</si>
  <si>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</si>
  <si>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</si>
  <si>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</si>
  <si>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</si>
  <si>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</si>
  <si>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</si>
  <si>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</si>
  <si>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</si>
  <si>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</si>
  <si>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</si>
  <si>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</si>
  <si>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</si>
  <si>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</si>
  <si>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</si>
  <si>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</si>
  <si>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</si>
  <si>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</si>
  <si>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</si>
  <si>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</si>
  <si>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</si>
  <si>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</si>
  <si>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</si>
  <si>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</si>
  <si>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</si>
  <si>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</si>
  <si>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</si>
  <si>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</si>
  <si>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</si>
  <si>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</si>
  <si>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</si>
  <si>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</si>
  <si>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</si>
  <si>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</si>
  <si>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</si>
  <si>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</si>
  <si>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</si>
  <si>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</si>
  <si>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</si>
  <si>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</si>
  <si>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</si>
  <si>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</si>
  <si>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</si>
  <si>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</si>
  <si>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</si>
  <si>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</si>
  <si>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</si>
  <si>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</si>
  <si>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</si>
  <si>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</si>
  <si>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</si>
  <si>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</si>
  <si>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</si>
  <si>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</si>
  <si>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</si>
  <si>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</si>
  <si>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</si>
  <si>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</si>
  <si>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</si>
  <si>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</si>
  <si>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</si>
  <si>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</si>
  <si>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</si>
  <si>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</si>
  <si>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</si>
  <si>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</si>
  <si>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</si>
  <si>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</si>
  <si>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</si>
  <si>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</si>
  <si>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</si>
  <si>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</si>
  <si>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</si>
  <si>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</si>
  <si>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</si>
  <si>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</si>
  <si>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</si>
  <si>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</si>
  <si>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</si>
  <si>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</si>
  <si>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</si>
  <si>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</si>
  <si>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</si>
  <si>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</si>
  <si>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</si>
  <si>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</si>
  <si>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</si>
  <si>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</si>
  <si>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</si>
  <si>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</si>
  <si>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</si>
  <si>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</si>
  <si>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</si>
  <si>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</si>
  <si>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</si>
  <si>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</si>
  <si>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</si>
  <si>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</si>
  <si>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</si>
  <si>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</si>
  <si>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</si>
  <si>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</si>
  <si>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</si>
  <si>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</si>
  <si>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</si>
  <si>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</si>
  <si>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</si>
  <si>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</si>
  <si>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</si>
  <si>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</si>
  <si>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</si>
  <si>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</si>
  <si>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</si>
  <si>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</si>
  <si>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</si>
  <si>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</si>
  <si>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</si>
  <si>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</si>
  <si>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</si>
  <si>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</si>
  <si>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</si>
  <si>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</si>
  <si>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</si>
  <si>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</si>
  <si>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</si>
  <si>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</si>
  <si>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</si>
  <si>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</si>
  <si>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</si>
  <si>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</si>
  <si>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</si>
  <si>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</si>
  <si>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</si>
  <si>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</si>
  <si>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</si>
  <si>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</si>
  <si>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</si>
  <si>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</si>
  <si>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</si>
  <si>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</si>
  <si>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</si>
  <si>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</si>
  <si>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</si>
  <si>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</si>
  <si>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</si>
  <si>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</si>
  <si>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</si>
  <si>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</si>
  <si>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</si>
  <si>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</si>
  <si>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</si>
  <si>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</si>
  <si>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</si>
  <si>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</si>
  <si>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</si>
  <si>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</si>
  <si>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</si>
  <si>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</si>
  <si>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</si>
  <si>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</si>
  <si>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</si>
  <si>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</si>
  <si>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</si>
  <si>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</si>
  <si>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</si>
  <si>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</si>
  <si>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</si>
  <si>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</si>
  <si>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</si>
  <si>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</si>
  <si>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</si>
  <si>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</si>
  <si>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</si>
  <si>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</si>
  <si>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</si>
  <si>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</si>
  <si>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</si>
  <si>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</si>
  <si>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</si>
  <si>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</si>
  <si>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</si>
  <si>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</si>
  <si>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</si>
  <si>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</si>
  <si>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</si>
  <si>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</si>
  <si>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</si>
  <si>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</si>
  <si>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</si>
  <si>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</si>
  <si>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</si>
  <si>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</si>
  <si>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</si>
  <si>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</si>
  <si>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</si>
  <si>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</si>
  <si>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</si>
  <si>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</si>
  <si>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</si>
  <si>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</si>
  <si>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</si>
  <si>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</si>
  <si>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</si>
  <si>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</si>
  <si>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</si>
  <si>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</si>
  <si>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</si>
  <si>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</si>
  <si>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</si>
  <si>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</si>
  <si>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</si>
  <si>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</si>
  <si>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</si>
  <si>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</si>
  <si>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</si>
  <si>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</si>
  <si>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</si>
  <si>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</si>
  <si>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</si>
  <si>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</si>
  <si>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</si>
  <si>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</si>
  <si>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</si>
  <si>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</si>
  <si>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</si>
  <si>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</si>
  <si>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</si>
  <si>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</si>
  <si>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</si>
  <si>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</si>
  <si>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</si>
  <si>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</si>
  <si>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</si>
  <si>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</si>
  <si>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</si>
  <si>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</si>
  <si>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</si>
  <si>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</si>
  <si>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</si>
  <si>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</si>
  <si>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</si>
  <si>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</si>
  <si>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</si>
  <si>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</si>
  <si>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</si>
  <si>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</si>
  <si>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</si>
  <si>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</si>
  <si>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</si>
  <si>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</si>
  <si>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</si>
  <si>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</si>
  <si>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</si>
  <si>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</si>
  <si>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</si>
  <si>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</si>
  <si>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</si>
  <si>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</si>
  <si>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</si>
  <si>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</si>
  <si>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</si>
  <si>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</si>
  <si>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</si>
  <si>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</si>
  <si>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</si>
  <si>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</si>
  <si>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</si>
  <si>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</si>
  <si>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</si>
  <si>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</si>
  <si>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</si>
  <si>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</si>
  <si>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</si>
  <si>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</si>
  <si>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</si>
  <si>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</si>
  <si>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</si>
  <si>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</si>
  <si>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</si>
  <si>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</si>
  <si>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</si>
  <si>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</si>
  <si>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</si>
  <si>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</si>
  <si>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</si>
  <si>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</si>
  <si>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</si>
  <si>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</si>
  <si>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</si>
  <si>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</si>
  <si>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</si>
  <si>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</si>
  <si>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</si>
  <si>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</si>
  <si>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</si>
  <si>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</si>
  <si>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</si>
  <si>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</si>
  <si>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</si>
  <si>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</si>
  <si>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</si>
  <si>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</si>
  <si>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</si>
  <si>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</si>
  <si>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</si>
  <si>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</si>
  <si>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</si>
  <si>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</si>
  <si>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</si>
  <si>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</si>
  <si>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</si>
  <si>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</si>
  <si>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</si>
  <si>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</si>
  <si>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</si>
  <si>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</si>
  <si>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</si>
  <si>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</si>
  <si>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</si>
  <si>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</si>
  <si>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</si>
  <si>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</si>
  <si>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</si>
  <si>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</si>
  <si>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</si>
  <si>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</si>
  <si>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</si>
  <si>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</si>
  <si>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</si>
  <si>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</si>
  <si>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</si>
  <si>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</si>
  <si>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</si>
  <si>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</si>
  <si>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</si>
  <si>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</si>
  <si>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</si>
  <si>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</si>
  <si>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</si>
  <si>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</si>
  <si>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</si>
  <si>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</si>
  <si>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</si>
  <si>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</si>
  <si>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</si>
  <si>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</si>
  <si>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</si>
  <si>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</si>
  <si>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</si>
  <si>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</si>
  <si>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</si>
  <si>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</si>
  <si>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</si>
  <si>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</si>
  <si>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</si>
  <si>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</si>
  <si>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</si>
  <si>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</si>
  <si>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</si>
  <si>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</si>
  <si>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</si>
  <si>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</si>
  <si>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</si>
  <si>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</si>
  <si>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</si>
  <si>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</si>
  <si>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</si>
  <si>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</si>
  <si>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</si>
  <si>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</si>
  <si>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</si>
  <si>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</si>
  <si>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</si>
  <si>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</si>
  <si>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</si>
  <si>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</si>
  <si>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</si>
  <si>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</si>
  <si>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</si>
  <si>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</si>
  <si>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</si>
  <si>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</si>
  <si>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</si>
  <si>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</si>
  <si>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</si>
  <si>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</si>
  <si>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</si>
  <si>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</si>
  <si>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</si>
  <si>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</si>
  <si>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</si>
  <si>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</si>
  <si>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</si>
  <si>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</si>
  <si>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</si>
  <si>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</si>
  <si>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</si>
  <si>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</si>
  <si>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</si>
  <si>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</si>
  <si>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</si>
  <si>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</si>
  <si>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</si>
  <si>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</si>
  <si>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</si>
  <si>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</si>
  <si>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</si>
  <si>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</si>
  <si>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</si>
  <si>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</si>
  <si>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</si>
  <si>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</si>
  <si>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</si>
  <si>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</si>
  <si>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</si>
  <si>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</si>
  <si>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</si>
  <si>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</si>
  <si>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</si>
  <si>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</si>
  <si>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</si>
  <si>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</si>
  <si>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</si>
  <si>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</si>
  <si>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</si>
  <si>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</si>
  <si>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</si>
  <si>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</si>
  <si>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</si>
  <si>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</si>
  <si>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</si>
  <si>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</si>
  <si>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</si>
  <si>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</si>
  <si>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</si>
  <si>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</si>
  <si>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</si>
  <si>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</si>
  <si>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</si>
  <si>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</si>
  <si>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</si>
  <si>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</si>
  <si>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</si>
  <si>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</si>
  <si>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</si>
  <si>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</si>
  <si>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</si>
  <si>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</si>
  <si>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</si>
  <si>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</si>
  <si>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</si>
  <si>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</si>
  <si>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</si>
  <si>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</si>
  <si>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</si>
  <si>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</si>
  <si>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</si>
  <si>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</si>
  <si>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</si>
  <si>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</si>
  <si>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</si>
  <si>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</si>
  <si>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</si>
  <si>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</si>
  <si>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</si>
  <si>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</si>
  <si>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</si>
  <si>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</si>
  <si>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</si>
  <si>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</si>
  <si>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</si>
  <si>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</si>
  <si>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</si>
  <si>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</si>
  <si>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</si>
  <si>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</si>
  <si>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</si>
  <si>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</si>
  <si>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</si>
  <si>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</si>
  <si>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</si>
  <si>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</si>
  <si>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</si>
  <si>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</si>
  <si>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</si>
  <si>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</si>
  <si>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</si>
  <si>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</si>
  <si>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</si>
  <si>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</si>
  <si>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</si>
  <si>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</si>
  <si>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</si>
  <si>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</si>
  <si>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</si>
  <si>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</si>
  <si>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</si>
  <si>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</si>
  <si>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</si>
  <si>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</si>
  <si>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</si>
  <si>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</si>
  <si>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</si>
  <si>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</si>
  <si>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</si>
  <si>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</si>
  <si>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</si>
  <si>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</si>
  <si>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</si>
  <si>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</si>
  <si>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</si>
  <si>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</si>
  <si>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</si>
  <si>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</si>
  <si>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</si>
  <si>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</si>
  <si>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</si>
  <si>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</si>
  <si>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</si>
  <si>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</si>
  <si>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</si>
  <si>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</si>
  <si>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</si>
  <si>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</si>
  <si>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</si>
  <si>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</si>
  <si>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</si>
  <si>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</si>
  <si>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</si>
  <si>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</si>
  <si>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</si>
  <si>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</si>
  <si>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</si>
  <si>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</si>
  <si>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</si>
  <si>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</si>
  <si>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</si>
  <si>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</si>
  <si>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</si>
  <si>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</si>
  <si>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</si>
  <si>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</si>
  <si>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</si>
  <si>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</si>
  <si>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</si>
  <si>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</si>
  <si>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</si>
  <si>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</si>
  <si>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</si>
  <si>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</si>
  <si>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</si>
  <si>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</si>
  <si>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</si>
  <si>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</si>
  <si>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</si>
  <si>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</si>
  <si>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</si>
  <si>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</si>
  <si>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</si>
  <si>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</si>
  <si>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</si>
  <si>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</si>
  <si>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</si>
  <si>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</si>
  <si>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</si>
  <si>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</si>
  <si>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</si>
  <si>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</si>
  <si>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</si>
  <si>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</si>
  <si>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</si>
  <si>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</si>
  <si>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</si>
  <si>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</si>
  <si>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</si>
  <si>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</si>
  <si>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</si>
  <si>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</si>
  <si>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</si>
  <si>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</si>
  <si>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</si>
  <si>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</si>
  <si>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</si>
  <si>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</si>
  <si>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</si>
  <si>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</si>
  <si>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</si>
  <si>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</si>
  <si>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</si>
  <si>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</si>
  <si>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</si>
  <si>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</si>
  <si>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</si>
  <si>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</si>
  <si>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</si>
  <si>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</si>
  <si>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</si>
  <si>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</si>
  <si>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</si>
  <si>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</si>
  <si>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</si>
  <si>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</si>
  <si>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</si>
  <si>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</si>
  <si>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</si>
  <si>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</si>
  <si>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</si>
  <si>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</si>
  <si>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</si>
  <si>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</si>
  <si>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</si>
  <si>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</si>
  <si>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</si>
  <si>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</si>
  <si>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</si>
  <si>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</si>
  <si>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</si>
  <si>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</si>
  <si>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</si>
  <si>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</si>
  <si>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</si>
  <si>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</si>
  <si>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</si>
  <si>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</si>
  <si>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</si>
  <si>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</si>
  <si>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</si>
  <si>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</si>
  <si>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</si>
  <si>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</si>
  <si>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</si>
  <si>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</si>
  <si>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</si>
  <si>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</si>
  <si>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</si>
  <si>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</si>
  <si>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</si>
  <si>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</si>
  <si>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</si>
  <si>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</si>
  <si>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</si>
  <si>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</si>
  <si>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</si>
  <si>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</si>
  <si>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</si>
  <si>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</si>
  <si>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</si>
  <si>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</si>
  <si>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</si>
  <si>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</si>
  <si>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</si>
  <si>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</si>
  <si>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</si>
  <si>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</si>
  <si>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</si>
  <si>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</si>
  <si>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</si>
  <si>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</si>
  <si>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</si>
  <si>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</si>
  <si>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</si>
  <si>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</si>
  <si>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</si>
  <si>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</si>
  <si>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</si>
  <si>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</si>
  <si>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</si>
  <si>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</si>
  <si>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</si>
  <si>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</si>
  <si>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</si>
  <si>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</si>
  <si>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</si>
  <si>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</si>
  <si>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</si>
  <si>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</si>
  <si>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</si>
  <si>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</si>
  <si>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</si>
  <si>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</si>
  <si>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</si>
  <si>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</si>
  <si>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</si>
  <si>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</si>
  <si>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</si>
  <si>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</si>
  <si>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</si>
  <si>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</si>
  <si>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</si>
  <si>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</si>
  <si>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</si>
  <si>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</si>
  <si>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</si>
  <si>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</si>
  <si>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</si>
  <si>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</si>
  <si>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</si>
  <si>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</si>
  <si>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</si>
  <si>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</si>
  <si>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</si>
  <si>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</si>
  <si>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</si>
  <si>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</si>
  <si>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</si>
  <si>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</si>
  <si>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</si>
  <si>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</si>
  <si>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</si>
  <si>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</si>
  <si>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</si>
  <si>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</si>
  <si>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</si>
  <si>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</si>
  <si>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</si>
  <si>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</si>
  <si>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</si>
  <si>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</si>
  <si>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</si>
  <si>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</si>
  <si>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</si>
  <si>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</si>
  <si>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</si>
  <si>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</si>
  <si>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</si>
  <si>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</si>
  <si>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</si>
  <si>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</si>
  <si>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</si>
  <si>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</si>
  <si>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</si>
  <si>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</si>
  <si>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</si>
  <si>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</si>
  <si>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</si>
  <si>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</si>
  <si>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</si>
  <si>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</si>
  <si>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</si>
  <si>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</si>
  <si>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</si>
  <si>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</si>
  <si>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</si>
  <si>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</si>
  <si>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</si>
  <si>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</si>
  <si>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</si>
  <si>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</si>
  <si>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</si>
  <si>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</si>
  <si>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</si>
  <si>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</si>
  <si>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</si>
  <si>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</si>
  <si>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</si>
  <si>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</si>
  <si>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</si>
  <si>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</si>
  <si>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</si>
  <si>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</si>
  <si>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</si>
  <si>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</si>
  <si>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</si>
  <si>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</si>
  <si>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</si>
  <si>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</si>
  <si>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</si>
  <si>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</si>
  <si>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</si>
  <si>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</si>
  <si>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</si>
  <si>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</si>
  <si>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</si>
  <si>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</si>
  <si>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</si>
  <si>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</si>
  <si>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</si>
  <si>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</si>
  <si>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</si>
  <si>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</si>
  <si>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</si>
  <si>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</si>
  <si>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</si>
  <si>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</si>
  <si>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</si>
  <si>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</si>
  <si>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</si>
  <si>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</si>
  <si>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</si>
  <si>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</si>
  <si>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</si>
  <si>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</si>
  <si>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</si>
  <si>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</si>
  <si>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</si>
  <si>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</si>
  <si>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</si>
  <si>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</si>
  <si>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</si>
  <si>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</si>
  <si>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</si>
  <si>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</si>
  <si>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</si>
  <si>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</si>
  <si>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</si>
  <si>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</si>
  <si>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</si>
  <si>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</si>
  <si>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</si>
  <si>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</si>
  <si>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</si>
  <si>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</si>
  <si>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</si>
  <si>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</si>
  <si>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</si>
  <si>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</si>
  <si>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</si>
  <si>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</si>
  <si>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</si>
  <si>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</si>
  <si>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</si>
  <si>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</si>
  <si>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</si>
  <si>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</si>
  <si>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</si>
  <si>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</si>
  <si>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</si>
  <si>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</si>
  <si>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</si>
  <si>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</si>
  <si>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</si>
  <si>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</si>
  <si>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</si>
  <si>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</si>
  <si>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</si>
  <si>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</si>
  <si>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</si>
  <si>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</si>
  <si>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</si>
  <si>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</si>
  <si>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</si>
  <si>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</si>
  <si>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</si>
  <si>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</si>
  <si>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</si>
  <si>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</si>
  <si>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</si>
  <si>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</si>
  <si>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</si>
  <si>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</si>
  <si>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</si>
  <si>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</si>
  <si>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</si>
  <si>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</si>
  <si>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</si>
  <si>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</si>
  <si>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</si>
  <si>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</si>
  <si>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</si>
  <si>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</si>
  <si>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</si>
  <si>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</si>
  <si>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</si>
  <si>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</si>
  <si>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</si>
  <si>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</si>
  <si>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</si>
  <si>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</si>
  <si>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</si>
  <si>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</si>
  <si>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</si>
  <si>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</si>
  <si>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</si>
  <si>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</si>
  <si>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</si>
  <si>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</si>
  <si>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</si>
  <si>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</si>
  <si>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</si>
  <si>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</si>
  <si>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</si>
  <si>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</si>
  <si>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</si>
  <si>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</si>
  <si>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</si>
  <si>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</si>
  <si>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</si>
  <si>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</si>
  <si>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</si>
  <si>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</si>
  <si>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</si>
  <si>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</si>
  <si>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</si>
  <si>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</si>
  <si>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</si>
  <si>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</si>
  <si>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</si>
  <si>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</si>
  <si>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</si>
  <si>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</si>
  <si>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</si>
  <si>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</si>
  <si>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</si>
  <si>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</si>
  <si>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</si>
  <si>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</si>
  <si>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</si>
  <si>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</si>
  <si>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</si>
  <si>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</si>
  <si>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</si>
  <si>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</si>
  <si>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</si>
  <si>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</si>
  <si>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</si>
  <si>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</si>
  <si>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</si>
  <si>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</si>
  <si>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</si>
  <si>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</si>
  <si>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</si>
  <si>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</si>
  <si>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</si>
  <si>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</si>
  <si>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</si>
  <si>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</si>
  <si>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</si>
  <si>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</si>
  <si>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</si>
  <si>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</si>
  <si>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</si>
  <si>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</si>
  <si>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</si>
  <si>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</si>
  <si>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</si>
  <si>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</si>
  <si>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</si>
  <si>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</si>
  <si>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</si>
  <si>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</si>
  <si>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</si>
  <si>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</si>
  <si>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</si>
  <si>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</si>
  <si>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</si>
  <si>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</si>
  <si>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</si>
  <si>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</si>
  <si>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</si>
  <si>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</si>
  <si>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</si>
  <si>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</si>
  <si>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</si>
  <si>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</si>
  <si>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</si>
  <si>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</si>
  <si>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</si>
  <si>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</si>
  <si>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</si>
  <si>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</si>
  <si>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</si>
  <si>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</si>
  <si>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</si>
  <si>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</si>
  <si>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</si>
  <si>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</si>
  <si>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</si>
  <si>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</si>
  <si>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</si>
  <si>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</si>
  <si>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</si>
  <si>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</si>
  <si>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</si>
  <si>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</si>
  <si>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</si>
  <si>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</si>
  <si>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</si>
  <si>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</si>
  <si>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</si>
  <si>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</si>
  <si>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</si>
  <si>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</si>
  <si>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</si>
  <si>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</si>
  <si>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</si>
  <si>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</si>
  <si>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</si>
  <si>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</si>
  <si>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</si>
  <si>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</si>
  <si>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</si>
  <si>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</si>
  <si>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</si>
  <si>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</si>
  <si>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</si>
  <si>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</si>
  <si>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</si>
  <si>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</si>
  <si>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</si>
  <si>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</si>
  <si>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</si>
  <si>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</si>
  <si>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</si>
  <si>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</si>
  <si>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</si>
  <si>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</si>
  <si>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</si>
  <si>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</si>
  <si>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</si>
  <si>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</si>
  <si>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</si>
  <si>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</si>
  <si>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</si>
  <si>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</si>
  <si>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</si>
  <si>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</si>
  <si>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</si>
  <si>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</si>
  <si>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</si>
  <si>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</si>
  <si>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</si>
  <si>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</si>
  <si>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</si>
  <si>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</si>
  <si>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</si>
  <si>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</si>
  <si>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</si>
  <si>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</si>
  <si>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</si>
  <si>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</si>
  <si>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</si>
  <si>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</si>
  <si>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</si>
  <si>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</si>
  <si>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</si>
  <si>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</si>
  <si>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</si>
  <si>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</si>
  <si>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</si>
  <si>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</si>
  <si>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</si>
  <si>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</si>
  <si>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</si>
  <si>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</si>
  <si>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</si>
  <si>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</si>
  <si>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</si>
  <si>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</si>
  <si>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</si>
  <si>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</si>
  <si>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</si>
  <si>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</si>
  <si>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</si>
  <si>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</si>
  <si>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</si>
  <si>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</si>
  <si>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</si>
  <si>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</si>
  <si>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</si>
  <si>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</si>
  <si>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</si>
  <si>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</si>
  <si>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</si>
  <si>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</si>
  <si>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</si>
  <si>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</si>
  <si>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</si>
  <si>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</si>
  <si>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</si>
  <si>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</si>
  <si>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</si>
  <si>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</si>
  <si>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</si>
  <si>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</si>
  <si>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</si>
  <si>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</si>
  <si>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</si>
  <si>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</si>
  <si>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</si>
  <si>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</si>
  <si>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</si>
  <si>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</si>
  <si>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</si>
  <si>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</si>
  <si>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</si>
  <si>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</si>
  <si>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</si>
  <si>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</si>
  <si>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</si>
  <si>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</si>
  <si>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</si>
  <si>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</si>
  <si>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</si>
  <si>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</si>
  <si>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</si>
  <si>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</si>
  <si>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</si>
  <si>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</si>
  <si>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</si>
  <si>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</si>
  <si>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</si>
  <si>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</si>
  <si>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</si>
  <si>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</si>
  <si>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</si>
  <si>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</si>
  <si>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</si>
  <si>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</si>
  <si>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</si>
  <si>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</si>
  <si>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</si>
  <si>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</si>
  <si>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</si>
  <si>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</si>
  <si>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</si>
  <si>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</si>
  <si>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</si>
  <si>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</si>
  <si>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</si>
  <si>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</si>
  <si>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</si>
  <si>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</si>
  <si>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</si>
  <si>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</si>
  <si>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</si>
  <si>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</si>
  <si>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</si>
  <si>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</si>
  <si>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</si>
  <si>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</si>
  <si>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</si>
  <si>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</si>
  <si>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</si>
  <si>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</si>
  <si>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</si>
  <si>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</si>
  <si>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</si>
  <si>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</si>
  <si>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</si>
  <si>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</si>
  <si>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</si>
  <si>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</si>
  <si>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</si>
  <si>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</si>
  <si>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</si>
  <si>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</si>
  <si>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</si>
  <si>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</si>
  <si>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</si>
  <si>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</si>
  <si>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</si>
  <si>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</si>
  <si>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</si>
  <si>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</si>
  <si>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</si>
  <si>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</si>
  <si>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</si>
  <si>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</si>
  <si>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</si>
  <si>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</si>
  <si>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</si>
  <si>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</si>
  <si>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</si>
  <si>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</si>
  <si>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</si>
  <si>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</si>
  <si>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</si>
  <si>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</si>
  <si>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</si>
  <si>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</si>
  <si>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</si>
  <si>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</si>
  <si>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</si>
  <si>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</si>
  <si>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</si>
  <si>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</si>
  <si>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</si>
  <si>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</si>
  <si>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</si>
  <si>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</si>
  <si>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</si>
  <si>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</si>
  <si>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</si>
  <si>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</si>
  <si>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</si>
  <si>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</si>
  <si>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</si>
  <si>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</si>
  <si>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</si>
  <si>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</si>
  <si>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</si>
  <si>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</si>
  <si>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</si>
  <si>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</si>
  <si>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</si>
  <si>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</si>
  <si>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</si>
  <si>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</si>
  <si>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</si>
  <si>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</si>
  <si>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</si>
  <si>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</si>
  <si>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</si>
  <si>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</si>
  <si>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</si>
  <si>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</si>
  <si>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</si>
  <si>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</si>
  <si>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</si>
  <si>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</si>
  <si>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</si>
  <si>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</si>
  <si>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</si>
  <si>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</si>
  <si>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</si>
  <si>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</si>
  <si>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</si>
  <si>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</si>
  <si>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</si>
  <si>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</si>
  <si>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</si>
  <si>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</si>
  <si>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</si>
  <si>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</si>
  <si>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</si>
  <si>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</si>
  <si>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</si>
  <si>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</si>
  <si>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</si>
  <si>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</si>
  <si>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</si>
  <si>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</si>
  <si>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</si>
  <si>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</si>
  <si>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</si>
  <si>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</si>
  <si>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</si>
  <si>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</si>
  <si>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</si>
  <si>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</si>
  <si>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</si>
  <si>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</si>
  <si>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</si>
  <si>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</si>
  <si>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</si>
  <si>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</si>
  <si>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</si>
  <si>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</si>
  <si>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</si>
  <si>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</si>
  <si>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</si>
  <si>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</si>
  <si>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</si>
  <si>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</si>
  <si>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</si>
  <si>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</si>
  <si>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</si>
  <si>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</si>
  <si>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</si>
  <si>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</si>
  <si>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</si>
  <si>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</si>
  <si>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</si>
  <si>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</si>
  <si>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</si>
  <si>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</si>
  <si>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</si>
  <si>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</si>
  <si>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</si>
  <si>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</si>
  <si>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</si>
  <si>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</si>
  <si>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</si>
  <si>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</si>
  <si>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</si>
  <si>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</si>
  <si>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</si>
  <si>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</si>
  <si>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</si>
  <si>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</si>
  <si>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</si>
  <si>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</si>
  <si>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</si>
  <si>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</si>
  <si>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</si>
  <si>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</si>
  <si>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</si>
  <si>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</si>
  <si>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</si>
  <si>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</si>
  <si>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</si>
  <si>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</si>
  <si>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</si>
  <si>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</si>
  <si>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</si>
  <si>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</si>
  <si>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</si>
  <si>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</si>
  <si>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</si>
  <si>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</si>
  <si>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</si>
  <si>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</si>
  <si>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</si>
  <si>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</si>
  <si>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</si>
  <si>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</si>
  <si>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</si>
  <si>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</si>
  <si>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</si>
  <si>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</si>
  <si>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</si>
  <si>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</si>
  <si>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</si>
  <si>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</si>
  <si>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</si>
  <si>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</si>
  <si>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</si>
  <si>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</si>
  <si>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</si>
  <si>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</si>
  <si>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</si>
  <si>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</si>
  <si>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</si>
  <si>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</si>
  <si>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</si>
  <si>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</si>
  <si>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</si>
  <si>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</si>
  <si>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</si>
  <si>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</si>
  <si>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</si>
  <si>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</si>
  <si>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</si>
  <si>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</si>
  <si>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</si>
  <si>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</si>
  <si>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</si>
  <si>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</si>
  <si>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</si>
  <si>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</si>
  <si>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</si>
  <si>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</si>
  <si>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</si>
  <si>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</si>
  <si>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</si>
  <si>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</si>
  <si>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</si>
  <si>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</si>
  <si>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</si>
  <si>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</si>
  <si>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</si>
  <si>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</si>
  <si>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</si>
  <si>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</si>
  <si>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</si>
  <si>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</si>
  <si>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</si>
  <si>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</si>
  <si>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</si>
  <si>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</si>
  <si>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</si>
  <si>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</si>
  <si>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</si>
  <si>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</si>
  <si>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</si>
  <si>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</si>
  <si>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</si>
  <si>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</si>
  <si>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</si>
  <si>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</si>
  <si>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</si>
  <si>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</si>
  <si>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</si>
  <si>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</si>
  <si>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</si>
  <si>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</si>
  <si>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</si>
  <si>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</si>
  <si>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</si>
  <si>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</si>
  <si>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</si>
  <si>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</si>
  <si>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</si>
  <si>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</si>
  <si>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</si>
  <si>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</si>
  <si>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</si>
  <si>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</si>
  <si>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</si>
  <si>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</si>
  <si>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</si>
  <si>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</si>
  <si>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</si>
  <si>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</si>
  <si>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</si>
  <si>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</si>
  <si>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</si>
  <si>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</si>
  <si>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</si>
  <si>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</si>
  <si>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</si>
  <si>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</si>
  <si>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</si>
  <si>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</si>
  <si>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</si>
  <si>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</si>
  <si>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</si>
  <si>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</si>
  <si>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</si>
  <si>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</si>
  <si>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</si>
  <si>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</si>
  <si>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</si>
  <si>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</si>
  <si>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</si>
  <si>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</si>
  <si>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</si>
  <si>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</si>
  <si>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</si>
  <si>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</si>
  <si>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</si>
  <si>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</si>
  <si>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</si>
  <si>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</si>
  <si>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</si>
  <si>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</si>
  <si>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</si>
  <si>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</si>
  <si>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</si>
  <si>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</si>
  <si>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</si>
  <si>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</si>
  <si>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</si>
  <si>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</si>
  <si>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</si>
  <si>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</si>
  <si>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</si>
  <si>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</si>
  <si>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</si>
  <si>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</si>
  <si>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</si>
  <si>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</si>
  <si>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</si>
  <si>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</si>
  <si>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</si>
  <si>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</si>
  <si>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</si>
  <si>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</si>
  <si>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</si>
  <si>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</si>
  <si>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</si>
  <si>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</si>
  <si>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</si>
  <si>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</si>
  <si>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</si>
  <si>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</si>
  <si>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</si>
  <si>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</si>
  <si>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</si>
  <si>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</si>
  <si>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</si>
  <si>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</si>
  <si>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</si>
  <si>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</si>
  <si>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</si>
  <si>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</si>
  <si>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</si>
  <si>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</si>
  <si>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</si>
  <si>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</si>
  <si>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</si>
  <si>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</si>
  <si>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</si>
  <si>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</si>
  <si>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</si>
  <si>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</si>
  <si>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</si>
  <si>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</si>
  <si>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</si>
  <si>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</si>
  <si>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</si>
  <si>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</si>
  <si>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</si>
  <si>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</si>
  <si>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</si>
  <si>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</si>
  <si>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</si>
  <si>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</si>
  <si>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</si>
  <si>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</si>
  <si>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</si>
  <si>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</si>
  <si>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</si>
  <si>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</si>
  <si>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</si>
  <si>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</si>
  <si>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</si>
  <si>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</si>
  <si>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</si>
  <si>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</si>
  <si>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</si>
  <si>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</si>
  <si>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</si>
  <si>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</si>
  <si>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</si>
  <si>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</si>
  <si>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</si>
  <si>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</si>
  <si>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</si>
  <si>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</si>
  <si>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</si>
  <si>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</si>
  <si>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</si>
  <si>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</si>
  <si>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</si>
  <si>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</si>
  <si>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</si>
  <si>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</si>
  <si>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</si>
  <si>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</si>
  <si>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</si>
  <si>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</si>
  <si>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</si>
  <si>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</si>
  <si>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</si>
  <si>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</si>
  <si>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</si>
  <si>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</si>
  <si>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</si>
  <si>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</si>
  <si>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</si>
  <si>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</si>
  <si>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</si>
  <si>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</si>
  <si>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</si>
  <si>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</si>
  <si>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</si>
  <si>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</si>
  <si>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</si>
  <si>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</si>
  <si>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</si>
  <si>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</si>
  <si>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</si>
  <si>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</si>
  <si>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</si>
  <si>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</si>
  <si>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</si>
  <si>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</si>
  <si>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</si>
  <si>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</si>
  <si>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</si>
  <si>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</si>
  <si>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</si>
  <si>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</si>
  <si>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</si>
  <si>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</si>
  <si>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</si>
  <si>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</si>
  <si>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</si>
  <si>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</si>
  <si>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</si>
  <si>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</si>
  <si>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</si>
  <si>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</si>
  <si>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</si>
  <si>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</si>
  <si>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</si>
  <si>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</si>
  <si>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</si>
  <si>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</si>
  <si>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</si>
  <si>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</si>
  <si>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</si>
  <si>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</si>
  <si>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</si>
  <si>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</si>
  <si>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</si>
  <si>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</si>
  <si>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</si>
  <si>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</si>
  <si>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</si>
  <si>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</si>
  <si>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</si>
  <si>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</si>
  <si>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</si>
  <si>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</si>
  <si>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</si>
  <si>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</si>
  <si>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</si>
  <si>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</si>
  <si>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</si>
  <si>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</si>
  <si>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</si>
  <si>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</si>
  <si>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</si>
  <si>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</si>
  <si>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</si>
  <si>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</si>
  <si>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</si>
  <si>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</si>
  <si>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</si>
  <si>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</si>
  <si>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</si>
  <si>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</si>
  <si>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</si>
  <si>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</si>
  <si>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</si>
  <si>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</si>
  <si>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</si>
  <si>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</si>
  <si>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</si>
  <si>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</si>
  <si>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</si>
  <si>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</si>
  <si>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</si>
  <si>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</si>
  <si>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</si>
  <si>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</si>
  <si>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</si>
  <si>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</si>
  <si>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</si>
  <si>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</si>
  <si>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</si>
  <si>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</si>
  <si>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</si>
  <si>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</si>
  <si>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</si>
  <si>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</si>
  <si>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</si>
  <si>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</si>
  <si>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</si>
  <si>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</si>
  <si>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</si>
  <si>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</si>
  <si>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</si>
  <si>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</si>
  <si>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</si>
  <si>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</si>
  <si>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</si>
  <si>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</si>
  <si>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</si>
  <si>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</si>
  <si>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</si>
  <si>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</si>
  <si>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</si>
  <si>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</si>
  <si>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</si>
  <si>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</si>
  <si>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</si>
  <si>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</si>
  <si>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</si>
  <si>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</si>
  <si>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</si>
  <si>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</si>
  <si>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</si>
  <si>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</si>
  <si>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</si>
  <si>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</si>
  <si>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</si>
  <si>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</si>
  <si>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</si>
  <si>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</si>
  <si>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</si>
  <si>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</si>
  <si>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</si>
  <si>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</si>
  <si>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</si>
  <si>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</si>
  <si>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</si>
  <si>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</si>
  <si>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</si>
  <si>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</si>
  <si>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</si>
  <si>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</si>
  <si>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</si>
  <si>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</si>
  <si>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</si>
  <si>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</si>
  <si>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</si>
  <si>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</si>
  <si>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</si>
  <si>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</si>
  <si>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</si>
  <si>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</si>
  <si>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</si>
  <si>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</si>
  <si>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</si>
  <si>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</si>
  <si>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</si>
  <si>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</si>
  <si>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</si>
  <si>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</si>
  <si>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</si>
  <si>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</si>
  <si>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</si>
  <si>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</si>
  <si>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</si>
  <si>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</si>
  <si>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</si>
  <si>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</si>
  <si>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</si>
  <si>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</si>
  <si>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</si>
  <si>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</si>
  <si>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</si>
  <si>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</si>
  <si>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</si>
  <si>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</si>
  <si>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</si>
  <si>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</si>
  <si>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</si>
  <si>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</si>
  <si>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</si>
  <si>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</si>
  <si>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</si>
  <si>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</si>
  <si>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</si>
  <si>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</si>
  <si>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</si>
  <si>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</si>
  <si>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</si>
  <si>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</si>
  <si>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</si>
  <si>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</si>
  <si>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</si>
  <si>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</si>
  <si>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</si>
  <si>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</si>
  <si>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</si>
  <si>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</si>
  <si>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</si>
  <si>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</si>
  <si>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</si>
  <si>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</si>
  <si>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</si>
  <si>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</si>
  <si>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</si>
  <si>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</si>
  <si>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</si>
  <si>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</si>
  <si>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</si>
  <si>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</si>
  <si>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</si>
  <si>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</si>
  <si>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</si>
  <si>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</si>
  <si>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</si>
  <si>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</si>
  <si>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</si>
  <si>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</si>
  <si>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</si>
  <si>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</si>
  <si>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</si>
  <si>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</si>
  <si>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</si>
  <si>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</si>
  <si>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</si>
  <si>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</si>
  <si>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</si>
  <si>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</si>
  <si>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</si>
  <si>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</si>
  <si>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</si>
  <si>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</si>
  <si>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</si>
  <si>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</si>
  <si>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</si>
  <si>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</si>
  <si>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</si>
  <si>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</si>
  <si>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</si>
  <si>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</si>
  <si>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</si>
  <si>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</si>
  <si>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</si>
  <si>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</si>
  <si>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</si>
  <si>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</si>
  <si>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</si>
  <si>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</si>
  <si>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</si>
  <si>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</si>
  <si>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</si>
  <si>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</si>
  <si>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</si>
  <si>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</si>
  <si>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</si>
  <si>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</si>
  <si>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</si>
  <si>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</si>
  <si>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</si>
  <si>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</si>
  <si>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</si>
  <si>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</si>
  <si>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</si>
  <si>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</si>
  <si>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</si>
  <si>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</si>
  <si>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</si>
  <si>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</si>
  <si>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</si>
  <si>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</si>
  <si>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</si>
  <si>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</si>
  <si>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</si>
  <si>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</si>
  <si>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</si>
  <si>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</si>
  <si>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</si>
  <si>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</si>
  <si>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</si>
  <si>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</si>
  <si>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</si>
  <si>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</si>
  <si>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</si>
  <si>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</si>
  <si>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</si>
  <si>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</si>
  <si>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</si>
  <si>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</si>
  <si>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</si>
  <si>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</si>
  <si>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</si>
  <si>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</si>
  <si>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</si>
  <si>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</si>
  <si>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</si>
  <si>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</si>
  <si>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</si>
  <si>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</si>
  <si>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</si>
  <si>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</si>
  <si>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</si>
  <si>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</si>
  <si>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</si>
  <si>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</si>
  <si>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</si>
  <si>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</si>
  <si>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</si>
  <si>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</si>
  <si>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</si>
  <si>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</si>
  <si>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</si>
  <si>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</si>
  <si>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</si>
  <si>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</si>
  <si>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</si>
  <si>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</si>
  <si>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</si>
  <si>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</si>
  <si>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</si>
  <si>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</si>
  <si>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</si>
  <si>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</si>
  <si>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</si>
  <si>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</si>
  <si>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</si>
  <si>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</si>
  <si>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</si>
  <si>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</si>
  <si>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</si>
  <si>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</si>
  <si>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</si>
  <si>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</si>
  <si>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</si>
  <si>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</si>
  <si>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</si>
  <si>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</si>
  <si>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</si>
  <si>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</si>
  <si>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</si>
  <si>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</si>
  <si>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</si>
  <si>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</si>
  <si>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</si>
  <si>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</si>
  <si>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</si>
  <si>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</si>
  <si>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</si>
  <si>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</si>
  <si>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</si>
  <si>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</si>
  <si>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</si>
  <si>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</si>
  <si>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</si>
  <si>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</si>
  <si>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</si>
  <si>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</si>
  <si>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</si>
  <si>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</si>
  <si>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</si>
  <si>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</si>
  <si>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</si>
  <si>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</si>
  <si>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</si>
  <si>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</si>
  <si>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</si>
  <si>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</si>
  <si>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</si>
  <si>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</si>
  <si>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</si>
  <si>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</si>
  <si>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</si>
  <si>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</si>
  <si>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</si>
  <si>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</si>
  <si>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</si>
  <si>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</si>
  <si>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</si>
  <si>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</si>
  <si>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</si>
  <si>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</si>
  <si>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</si>
  <si>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</si>
  <si>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</si>
  <si>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</si>
  <si>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</si>
  <si>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</si>
  <si>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</si>
  <si>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</si>
  <si>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</si>
  <si>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</si>
  <si>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</si>
  <si>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</si>
  <si>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</si>
  <si>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</si>
  <si>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</si>
  <si>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</si>
  <si>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</si>
  <si>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</si>
  <si>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</si>
  <si>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</si>
  <si>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</si>
  <si>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</si>
  <si>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</si>
  <si>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</si>
  <si>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</si>
  <si>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</si>
  <si>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</si>
  <si>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</si>
  <si>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</si>
  <si>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</si>
  <si>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</si>
  <si>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</si>
  <si>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</si>
  <si>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</si>
  <si>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</si>
  <si>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</si>
  <si>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</si>
  <si>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</si>
  <si>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</si>
  <si>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</si>
  <si>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</si>
  <si>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</si>
  <si>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</si>
  <si>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</si>
  <si>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</si>
  <si>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</si>
  <si>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</si>
  <si>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</si>
  <si>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</si>
  <si>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</si>
  <si>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</si>
  <si>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</si>
  <si>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</si>
  <si>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</si>
  <si>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</si>
  <si>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</si>
  <si>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</si>
  <si>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</si>
  <si>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</si>
  <si>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</si>
  <si>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</si>
  <si>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</si>
  <si>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</si>
  <si>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</si>
  <si>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</si>
  <si>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</si>
  <si>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</si>
  <si>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</si>
  <si>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</si>
  <si>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</si>
  <si>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</si>
  <si>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</si>
  <si>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</si>
  <si>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</si>
  <si>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</si>
  <si>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</si>
  <si>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</si>
  <si>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</si>
  <si>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</si>
  <si>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</si>
  <si>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</si>
  <si>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</si>
  <si>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</si>
  <si>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</si>
  <si>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</si>
  <si>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</si>
  <si>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</si>
  <si>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</si>
  <si>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</si>
  <si>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</si>
  <si>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</si>
  <si>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</si>
  <si>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</si>
  <si>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</si>
  <si>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</si>
  <si>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</si>
  <si>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</si>
  <si>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</si>
  <si>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</si>
  <si>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</si>
  <si>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</si>
  <si>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</si>
  <si>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</si>
  <si>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</si>
  <si>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</si>
  <si>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</si>
  <si>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</si>
  <si>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</si>
  <si>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</si>
  <si>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</si>
  <si>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</si>
  <si>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</si>
  <si>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</si>
  <si>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</si>
  <si>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</si>
  <si>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</si>
  <si>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</si>
  <si>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</si>
  <si>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</si>
  <si>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</si>
  <si>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</si>
  <si>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</si>
  <si>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</si>
  <si>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</si>
  <si>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</si>
  <si>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</si>
  <si>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</si>
  <si>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</si>
  <si>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</si>
  <si>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</si>
  <si>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</si>
  <si>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</si>
  <si>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</si>
  <si>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</si>
  <si>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</si>
  <si>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</si>
  <si>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</si>
  <si>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</si>
  <si>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</si>
  <si>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</si>
  <si>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</si>
  <si>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</si>
  <si>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</si>
  <si>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</si>
  <si>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</si>
  <si>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</si>
  <si>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</si>
  <si>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</si>
  <si>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</si>
  <si>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</si>
  <si>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</si>
  <si>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</si>
  <si>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</si>
  <si>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</si>
  <si>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</si>
  <si>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</si>
  <si>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</si>
  <si>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</si>
  <si>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</si>
  <si>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</si>
  <si>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</si>
  <si>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</si>
  <si>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</si>
  <si>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</si>
  <si>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</si>
  <si>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</si>
  <si>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</si>
  <si>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</si>
  <si>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</si>
  <si>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</si>
  <si>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</si>
  <si>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</si>
  <si>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</si>
  <si>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</si>
  <si>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</si>
  <si>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</si>
  <si>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</si>
  <si>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</si>
  <si>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</si>
  <si>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</si>
  <si>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</si>
  <si>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</si>
  <si>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</si>
  <si>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</si>
  <si>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</si>
  <si>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</si>
  <si>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</si>
  <si>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</si>
  <si>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</si>
  <si>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</si>
  <si>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</si>
  <si>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</si>
  <si>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</si>
  <si>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</si>
  <si>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</si>
  <si>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</si>
  <si>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</si>
  <si>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</si>
  <si>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</si>
  <si>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</si>
  <si>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</si>
  <si>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</si>
  <si>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</si>
  <si>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</si>
  <si>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</si>
  <si>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</si>
  <si>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</si>
  <si>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</si>
  <si>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</si>
  <si>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</si>
  <si>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</si>
  <si>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</si>
  <si>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</si>
  <si>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</si>
  <si>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</si>
  <si>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</si>
  <si>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</si>
  <si>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</si>
  <si>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</si>
  <si>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</si>
  <si>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</si>
  <si>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</si>
  <si>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</si>
  <si>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</si>
  <si>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</si>
  <si>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</si>
  <si>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</si>
  <si>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</si>
  <si>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</si>
  <si>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</si>
  <si>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</si>
  <si>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</si>
  <si>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</si>
  <si>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</si>
  <si>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</si>
  <si>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</si>
  <si>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</si>
  <si>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</si>
  <si>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</si>
  <si>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</si>
  <si>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</si>
  <si>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</si>
  <si>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</si>
  <si>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</si>
  <si>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</si>
  <si>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</si>
  <si>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</si>
  <si>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</si>
  <si>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</si>
  <si>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</si>
  <si>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</si>
  <si>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</si>
  <si>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</si>
  <si>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</si>
  <si>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</si>
  <si>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</si>
  <si>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</si>
  <si>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</si>
  <si>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</si>
  <si>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</si>
  <si>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</si>
  <si>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</si>
  <si>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</si>
  <si>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</si>
  <si>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</si>
  <si>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</si>
  <si>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</si>
  <si>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</si>
  <si>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</si>
  <si>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</si>
  <si>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</si>
  <si>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</si>
  <si>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</si>
  <si>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</si>
  <si>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</si>
  <si>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</si>
  <si>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</si>
  <si>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</si>
  <si>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</si>
  <si>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</si>
  <si>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</si>
  <si>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</si>
  <si>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</si>
  <si>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</si>
  <si>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</si>
  <si>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</si>
  <si>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</si>
  <si>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</si>
  <si>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</si>
  <si>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</si>
  <si>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</si>
  <si>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</si>
  <si>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</si>
  <si>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</si>
  <si>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</si>
  <si>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</si>
  <si>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</si>
  <si>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</si>
  <si>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</si>
  <si>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</si>
  <si>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</si>
  <si>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</si>
  <si>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</si>
  <si>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</si>
  <si>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</si>
  <si>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</si>
  <si>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</si>
  <si>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</si>
  <si>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</si>
  <si>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</si>
  <si>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</si>
  <si>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</si>
  <si>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</si>
  <si>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</si>
  <si>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</si>
  <si>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</si>
  <si>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</si>
  <si>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</si>
  <si>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</si>
  <si>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</si>
  <si>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</si>
  <si>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</si>
  <si>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</si>
  <si>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</si>
  <si>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</si>
  <si>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</si>
  <si>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</si>
  <si>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</si>
  <si>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</si>
  <si>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</si>
  <si>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</si>
  <si>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</si>
  <si>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</si>
  <si>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</si>
  <si>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</si>
  <si>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</si>
  <si>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</si>
  <si>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</si>
  <si>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</si>
  <si>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</si>
  <si>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</si>
  <si>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</si>
  <si>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</si>
  <si>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</si>
  <si>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</si>
  <si>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</si>
  <si>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</si>
  <si>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</si>
  <si>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</si>
  <si>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</si>
  <si>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</si>
  <si>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</si>
  <si>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</si>
  <si>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</si>
  <si>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</si>
  <si>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</si>
  <si>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</si>
  <si>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</si>
  <si>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</si>
  <si>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</si>
  <si>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</si>
  <si>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</si>
  <si>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</si>
  <si>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</si>
  <si>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</si>
  <si>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</si>
  <si>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</si>
  <si>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</si>
  <si>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</si>
  <si>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</si>
  <si>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</si>
  <si>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</si>
  <si>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</si>
  <si>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</si>
  <si>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</si>
  <si>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</si>
  <si>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</si>
  <si>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</si>
  <si>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</si>
  <si>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</si>
  <si>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</si>
  <si>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</si>
  <si>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</si>
  <si>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</si>
  <si>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</si>
  <si>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</si>
  <si>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</si>
  <si>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</si>
  <si>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</si>
  <si>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</si>
  <si>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</si>
  <si>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</si>
  <si>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</si>
  <si>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</si>
  <si>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</si>
  <si>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</si>
  <si>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</si>
  <si>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</si>
  <si>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</si>
  <si>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</si>
  <si>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</si>
  <si>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</si>
  <si>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</si>
  <si>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</si>
  <si>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</si>
  <si>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</si>
  <si>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</si>
  <si>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</si>
  <si>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</si>
  <si>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</si>
  <si>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</si>
  <si>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</si>
  <si>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</si>
  <si>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</si>
  <si>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</si>
  <si>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</si>
  <si>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</si>
  <si>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</si>
  <si>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</si>
  <si>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</si>
  <si>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</si>
  <si>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</si>
  <si>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</si>
  <si>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</si>
  <si>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</si>
  <si>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</si>
  <si>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</si>
  <si>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</si>
  <si>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</si>
  <si>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</si>
  <si>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</si>
  <si>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</si>
  <si>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</si>
  <si>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</si>
  <si>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</si>
  <si>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</si>
  <si>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</si>
  <si>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</si>
  <si>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</si>
  <si>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</si>
  <si>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</si>
  <si>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</si>
  <si>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</si>
  <si>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</si>
  <si>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</si>
  <si>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</si>
  <si>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</si>
  <si>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</si>
  <si>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</si>
  <si>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</si>
  <si>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</si>
  <si>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</si>
  <si>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</si>
  <si>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</si>
  <si>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</si>
  <si>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</si>
  <si>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</si>
  <si>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</si>
  <si>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</si>
  <si>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</si>
  <si>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</si>
  <si>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</si>
  <si>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</si>
  <si>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</si>
  <si>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</si>
  <si>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</si>
  <si>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</si>
  <si>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</si>
  <si>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</si>
  <si>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</si>
  <si>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</si>
  <si>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</si>
  <si>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</si>
  <si>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</si>
  <si>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</si>
  <si>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</si>
  <si>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</si>
  <si>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</si>
  <si>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</si>
  <si>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</si>
  <si>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</si>
  <si>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</si>
  <si>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</si>
  <si>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</si>
  <si>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</si>
  <si>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</si>
  <si>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</si>
  <si>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</si>
  <si>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</si>
  <si>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</si>
  <si>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</si>
  <si>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</si>
  <si>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</si>
  <si>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</si>
  <si>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</si>
  <si>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</si>
  <si>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</si>
  <si>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</si>
  <si>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</si>
  <si>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</si>
  <si>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</si>
  <si>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</si>
  <si>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</si>
  <si>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</si>
  <si>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</si>
  <si>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</si>
  <si>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</si>
  <si>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</si>
  <si>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</si>
  <si>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</si>
  <si>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</si>
  <si>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</si>
  <si>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</si>
  <si>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</si>
  <si>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</si>
  <si>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</si>
  <si>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</si>
  <si>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</si>
  <si>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</si>
  <si>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</si>
  <si>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</si>
  <si>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</si>
  <si>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</si>
  <si>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</si>
  <si>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</si>
  <si>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</si>
  <si>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</si>
  <si>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</si>
  <si>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</si>
  <si>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</si>
  <si>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</si>
  <si>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</si>
  <si>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</si>
  <si>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</si>
  <si>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</si>
  <si>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</si>
  <si>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</si>
  <si>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</si>
  <si>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</si>
  <si>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</si>
  <si>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</si>
  <si>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</si>
  <si>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</si>
  <si>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</si>
  <si>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</si>
  <si>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</si>
  <si>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</si>
  <si>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</si>
  <si>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</si>
  <si>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</si>
  <si>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</si>
  <si>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</si>
  <si>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</si>
  <si>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</si>
  <si>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</si>
  <si>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</si>
  <si>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</si>
  <si>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</si>
  <si>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</si>
  <si>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</si>
  <si>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</si>
  <si>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</si>
  <si>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</si>
  <si>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</si>
  <si>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</si>
  <si>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</si>
  <si>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</si>
  <si>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</si>
  <si>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</si>
  <si>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</si>
  <si>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</si>
  <si>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</si>
  <si>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</si>
  <si>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</si>
  <si>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</si>
  <si>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</si>
  <si>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</si>
  <si>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</si>
  <si>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</si>
  <si>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</si>
  <si>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</si>
  <si>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</si>
  <si>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</si>
  <si>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</si>
  <si>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</si>
  <si>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</si>
  <si>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</si>
  <si>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</si>
  <si>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</si>
  <si>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</si>
  <si>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</si>
  <si>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</si>
  <si>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</si>
  <si>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</si>
  <si>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</si>
  <si>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</si>
  <si>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</si>
  <si>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</si>
  <si>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</si>
  <si>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</si>
  <si>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</si>
  <si>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</si>
  <si>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</si>
  <si>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</si>
  <si>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</si>
  <si>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</si>
  <si>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</si>
  <si>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</si>
  <si>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</si>
  <si>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</si>
  <si>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</si>
  <si>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</si>
  <si>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</si>
  <si>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</si>
  <si>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</si>
  <si>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</si>
  <si>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</si>
  <si>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</si>
  <si>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</si>
  <si>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</si>
  <si>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</si>
  <si>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</si>
  <si>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</si>
  <si>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</si>
  <si>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</si>
  <si>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</si>
  <si>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</si>
  <si>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</si>
  <si>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</si>
  <si>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</si>
  <si>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</si>
  <si>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</si>
  <si>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</si>
  <si>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</si>
  <si>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</si>
  <si>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</si>
  <si>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</si>
  <si>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</si>
  <si>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</si>
  <si>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</si>
  <si>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</si>
  <si>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</si>
  <si>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</si>
  <si>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</si>
  <si>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</si>
  <si>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</si>
  <si>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</si>
  <si>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</si>
  <si>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</si>
  <si>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</si>
  <si>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</si>
  <si>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</si>
  <si>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</si>
  <si>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</si>
  <si>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</si>
  <si>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</si>
  <si>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</si>
  <si>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</si>
  <si>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</si>
  <si>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</si>
  <si>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</si>
  <si>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</si>
  <si>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</si>
  <si>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</si>
  <si>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</si>
  <si>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</si>
  <si>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</si>
  <si>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</si>
  <si>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</si>
  <si>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</si>
  <si>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</si>
  <si>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</si>
  <si>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</si>
  <si>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</si>
  <si>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</si>
  <si>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</si>
  <si>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</si>
  <si>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</si>
  <si>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</si>
  <si>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</si>
  <si>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</si>
  <si>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</si>
  <si>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</si>
  <si>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</si>
  <si>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</si>
  <si>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</si>
  <si>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</si>
  <si>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</si>
  <si>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</si>
  <si>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</si>
  <si>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</si>
  <si>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</si>
  <si>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</si>
  <si>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</si>
  <si>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</si>
  <si>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</si>
  <si>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</si>
  <si>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</si>
  <si>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</si>
  <si>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</si>
  <si>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</si>
  <si>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</si>
  <si>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</si>
  <si>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</si>
  <si>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</si>
  <si>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</si>
  <si>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</si>
  <si>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</si>
  <si>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</si>
  <si>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</si>
  <si>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</si>
  <si>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</si>
  <si>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</si>
  <si>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</si>
  <si>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</si>
  <si>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</si>
  <si>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</si>
  <si>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</si>
  <si>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</si>
  <si>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</si>
  <si>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</si>
  <si>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</si>
  <si>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</si>
  <si>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</si>
  <si>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</si>
  <si>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</si>
  <si>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</si>
  <si>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</si>
  <si>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</si>
  <si>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</si>
  <si>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</si>
  <si>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</si>
  <si>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</si>
  <si>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</si>
  <si>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</si>
  <si>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</si>
  <si>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</si>
  <si>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</si>
  <si>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</si>
  <si>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</si>
  <si>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</si>
  <si>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</si>
  <si>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</si>
  <si>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</si>
  <si>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</si>
  <si>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</si>
  <si>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</si>
  <si>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</si>
  <si>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</si>
  <si>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</si>
  <si>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</si>
  <si>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</si>
  <si>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</si>
  <si>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</si>
  <si>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</si>
  <si>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</si>
  <si>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</si>
  <si>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</si>
  <si>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</si>
  <si>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</si>
  <si>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</si>
  <si>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</si>
  <si>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</si>
  <si>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</si>
  <si>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</si>
  <si>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</si>
  <si>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</si>
  <si>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</si>
  <si>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</si>
  <si>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</si>
  <si>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</si>
  <si>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</si>
  <si>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</si>
  <si>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</si>
  <si>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</si>
  <si>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</si>
  <si>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</si>
  <si>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</si>
  <si>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</si>
  <si>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</si>
  <si>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</si>
  <si>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</si>
  <si>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</si>
  <si>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</si>
  <si>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</si>
  <si>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</si>
  <si>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</si>
  <si>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</si>
  <si>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</si>
  <si>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</si>
  <si>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</si>
  <si>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</si>
  <si>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</si>
  <si>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</si>
  <si>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</si>
  <si>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</si>
  <si>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</si>
  <si>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</si>
  <si>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</si>
  <si>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</si>
  <si>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</si>
  <si>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</si>
  <si>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</si>
  <si>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</si>
  <si>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</si>
  <si>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</si>
  <si>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</si>
  <si>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</si>
  <si>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</si>
  <si>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</si>
  <si>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</si>
  <si>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</si>
  <si>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</si>
  <si>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</si>
  <si>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</si>
  <si>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</si>
  <si>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</si>
  <si>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</si>
  <si>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</si>
  <si>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</si>
  <si>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</si>
  <si>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</si>
  <si>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</si>
  <si>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</si>
  <si>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</si>
  <si>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</si>
  <si>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</si>
  <si>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</si>
  <si>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</si>
  <si>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</si>
  <si>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</si>
  <si>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</si>
  <si>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</si>
  <si>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</si>
  <si>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</si>
  <si>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</si>
  <si>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</si>
  <si>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</si>
  <si>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</si>
  <si>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</si>
  <si>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</si>
  <si>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</si>
  <si>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</si>
  <si>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</si>
  <si>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</si>
  <si>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</si>
  <si>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</si>
  <si>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</si>
  <si>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</si>
  <si>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</si>
  <si>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</si>
  <si>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</si>
  <si>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</si>
  <si>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</si>
  <si>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</si>
  <si>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</si>
  <si>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</si>
  <si>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</si>
  <si>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</si>
  <si>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</si>
  <si>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</si>
  <si>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</si>
  <si>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</si>
  <si>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</si>
  <si>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</si>
  <si>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</si>
  <si>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</si>
  <si>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</si>
  <si>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</si>
  <si>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</si>
  <si>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</si>
  <si>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</si>
  <si>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</si>
  <si>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</si>
  <si>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</si>
  <si>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</si>
  <si>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</si>
  <si>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</si>
  <si>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</si>
  <si>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</si>
  <si>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</si>
  <si>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</si>
  <si>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</si>
  <si>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</si>
  <si>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</si>
  <si>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</si>
  <si>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</si>
  <si>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</si>
  <si>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</si>
  <si>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</si>
  <si>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</si>
  <si>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</si>
  <si>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</si>
  <si>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</si>
  <si>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</si>
  <si>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</si>
  <si>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</si>
  <si>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</si>
  <si>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</si>
  <si>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</si>
  <si>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</si>
  <si>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</si>
  <si>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</si>
  <si>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</si>
  <si>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</si>
  <si>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</si>
  <si>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</si>
  <si>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</si>
  <si>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</si>
  <si>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</si>
  <si>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</si>
  <si>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</si>
  <si>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</si>
  <si>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</si>
  <si>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</si>
  <si>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</si>
  <si>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</si>
  <si>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</si>
  <si>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</si>
  <si>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</si>
  <si>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</si>
  <si>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</si>
  <si>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</si>
  <si>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</si>
  <si>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</si>
  <si>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</si>
  <si>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</si>
  <si>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</si>
  <si>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</si>
  <si>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</si>
  <si>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</si>
  <si>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</si>
  <si>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</si>
  <si>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</si>
  <si>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</si>
  <si>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</si>
  <si>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</si>
  <si>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</si>
  <si>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</si>
  <si>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</si>
  <si>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</si>
  <si>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</si>
  <si>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</si>
  <si>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</si>
  <si>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</si>
  <si>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</si>
  <si>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</si>
  <si>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</si>
  <si>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</si>
  <si>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</si>
  <si>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</si>
  <si>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</si>
  <si>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</si>
  <si>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</si>
  <si>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</si>
  <si>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</si>
  <si>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</si>
  <si>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</si>
  <si>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</si>
  <si>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</si>
  <si>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</si>
  <si>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</si>
  <si>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</si>
  <si>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</si>
  <si>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</si>
  <si>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</si>
  <si>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</si>
  <si>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</si>
  <si>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</si>
  <si>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</si>
  <si>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</si>
  <si>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</si>
  <si>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</si>
  <si>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</si>
  <si>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</si>
  <si>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</si>
  <si>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</si>
  <si>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</si>
  <si>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</si>
  <si>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</si>
  <si>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</si>
  <si>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</si>
  <si>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</si>
  <si>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</si>
  <si>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</si>
  <si>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</si>
  <si>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</si>
  <si>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</si>
  <si>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</si>
  <si>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</si>
  <si>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</si>
  <si>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</si>
  <si>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</si>
  <si>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</si>
  <si>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</si>
  <si>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</si>
  <si>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</si>
  <si>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</si>
  <si>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</si>
  <si>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</si>
  <si>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</si>
  <si>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</si>
  <si>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</si>
  <si>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</si>
  <si>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</si>
  <si>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</si>
  <si>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</si>
  <si>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</si>
  <si>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</si>
  <si>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</si>
  <si>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</si>
  <si>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</si>
  <si>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</si>
  <si>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</si>
  <si>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</si>
  <si>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</si>
  <si>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</si>
  <si>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</si>
  <si>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</si>
  <si>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</si>
  <si>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</si>
  <si>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</si>
  <si>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</si>
  <si>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</si>
  <si>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</si>
  <si>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</si>
  <si>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</si>
  <si>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</si>
  <si>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</si>
  <si>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</si>
  <si>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</si>
  <si>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</si>
  <si>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</si>
  <si>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</si>
  <si>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</si>
  <si>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</si>
  <si>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</si>
  <si>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</si>
  <si>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</si>
  <si>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</si>
  <si>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</si>
  <si>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</si>
  <si>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</si>
  <si>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</si>
  <si>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</si>
  <si>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</si>
  <si>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</si>
  <si>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</si>
  <si>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</si>
  <si>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</si>
  <si>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</si>
  <si>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</si>
  <si>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</si>
  <si>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</si>
  <si>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</si>
  <si>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</si>
  <si>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</si>
  <si>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</si>
  <si>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</si>
  <si>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</si>
  <si>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</si>
  <si>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</si>
  <si>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</si>
  <si>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</si>
  <si>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</si>
  <si>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</si>
  <si>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</si>
  <si>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</si>
  <si>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</si>
  <si>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</si>
  <si>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</si>
  <si>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</si>
  <si>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</si>
  <si>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</si>
  <si>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</si>
  <si>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</si>
  <si>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</si>
  <si>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</si>
  <si>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</si>
  <si>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</si>
  <si>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</si>
  <si>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</si>
  <si>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</si>
  <si>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</si>
  <si>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</si>
  <si>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</si>
  <si>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</si>
  <si>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</si>
  <si>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</si>
  <si>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</si>
  <si>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</si>
  <si>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</si>
  <si>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</si>
  <si>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</si>
  <si>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</si>
  <si>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</si>
  <si>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</si>
  <si>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</si>
  <si>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</si>
  <si>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</si>
  <si>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</si>
  <si>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</si>
  <si>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</si>
  <si>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</si>
  <si>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</si>
  <si>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</si>
  <si>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</si>
  <si>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</si>
  <si>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</si>
  <si>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</si>
  <si>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</si>
  <si>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</si>
  <si>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</si>
  <si>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</si>
  <si>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</si>
  <si>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</si>
  <si>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</si>
  <si>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</si>
  <si>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</si>
  <si>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</si>
  <si>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</si>
  <si>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</si>
  <si>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</si>
  <si>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</si>
  <si>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</si>
  <si>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</si>
  <si>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</si>
  <si>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</si>
  <si>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</si>
  <si>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</si>
  <si>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</si>
  <si>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</si>
  <si>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</si>
  <si>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</si>
  <si>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</si>
  <si>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</si>
  <si>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</si>
  <si>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</si>
  <si>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</si>
  <si>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</si>
  <si>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</si>
  <si>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</si>
  <si>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</si>
  <si>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</si>
  <si>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</si>
  <si>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</si>
  <si>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</si>
  <si>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</si>
  <si>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</si>
  <si>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</si>
  <si>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</si>
  <si>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</si>
  <si>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</si>
  <si>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</si>
  <si>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</si>
  <si>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</si>
  <si>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</si>
  <si>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</si>
  <si>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</si>
  <si>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</si>
  <si>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</si>
  <si>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</si>
  <si>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</si>
  <si>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</si>
  <si>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</si>
  <si>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</si>
  <si>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</si>
  <si>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</si>
  <si>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</si>
  <si>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</si>
  <si>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</si>
  <si>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</si>
  <si>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</si>
  <si>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</si>
  <si>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</si>
  <si>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</si>
  <si>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</si>
  <si>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</si>
  <si>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</si>
  <si>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</si>
  <si>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</si>
  <si>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</si>
  <si>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</si>
  <si>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</si>
  <si>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</si>
  <si>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</si>
  <si>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</si>
  <si>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</si>
  <si>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</si>
  <si>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</si>
  <si>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</si>
  <si>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</si>
  <si>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</si>
  <si>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</si>
  <si>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</si>
  <si>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</si>
  <si>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</si>
  <si>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</si>
  <si>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</si>
  <si>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</si>
  <si>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</si>
  <si>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</si>
  <si>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</si>
  <si>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</si>
  <si>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</si>
  <si>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</si>
  <si>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</si>
  <si>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</si>
  <si>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</si>
  <si>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</si>
  <si>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</si>
  <si>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</si>
  <si>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</si>
  <si>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</si>
  <si>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</si>
  <si>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</si>
  <si>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</si>
  <si>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</si>
  <si>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</si>
  <si>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</si>
  <si>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</si>
  <si>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</si>
  <si>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</si>
  <si>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</si>
  <si>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</si>
  <si>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</si>
  <si>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</si>
  <si>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</si>
  <si>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</si>
  <si>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</si>
  <si>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</si>
  <si>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</si>
  <si>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</si>
  <si>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</si>
  <si>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</si>
  <si>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</si>
  <si>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</si>
  <si>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</si>
  <si>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</si>
  <si>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</si>
  <si>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</si>
  <si>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</si>
  <si>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</si>
  <si>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</si>
  <si>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</si>
  <si>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</si>
  <si>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</si>
  <si>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</si>
  <si>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</si>
  <si>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</si>
  <si>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</si>
  <si>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</si>
  <si>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</si>
  <si>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</si>
  <si>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</si>
  <si>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</si>
  <si>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</si>
  <si>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</si>
  <si>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</si>
  <si>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</si>
  <si>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</si>
  <si>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</si>
  <si>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</si>
  <si>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</si>
  <si>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</si>
  <si>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</si>
  <si>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</si>
  <si>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</si>
  <si>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</si>
  <si>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</si>
  <si>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</si>
  <si>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</si>
  <si>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</si>
  <si>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</si>
  <si>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</si>
  <si>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</si>
  <si>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</si>
  <si>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</si>
  <si>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</si>
  <si>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</si>
  <si>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</si>
  <si>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</si>
  <si>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</si>
  <si>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</si>
  <si>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</si>
  <si>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</si>
  <si>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</si>
  <si>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</si>
  <si>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</si>
  <si>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</si>
  <si>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</si>
  <si>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</si>
  <si>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</si>
  <si>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</si>
  <si>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</si>
  <si>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</si>
  <si>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</si>
  <si>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</si>
  <si>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</si>
  <si>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</si>
  <si>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</si>
  <si>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</si>
  <si>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</si>
  <si>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</si>
  <si>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</si>
  <si>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</si>
  <si>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</si>
  <si>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</si>
  <si>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</si>
  <si>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</si>
  <si>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</si>
  <si>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</si>
  <si>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</si>
  <si>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</si>
  <si>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</si>
  <si>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</si>
  <si>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</si>
  <si>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</si>
  <si>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</si>
  <si>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</si>
  <si>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</si>
  <si>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</si>
  <si>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</si>
  <si>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</si>
  <si>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</si>
  <si>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</si>
  <si>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</si>
  <si>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</si>
  <si>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</si>
  <si>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</si>
  <si>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</si>
  <si>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</si>
  <si>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</si>
  <si>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</si>
  <si>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</si>
  <si>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</si>
  <si>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</si>
  <si>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</si>
  <si>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</si>
  <si>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</si>
  <si>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</si>
  <si>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</si>
  <si>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</si>
  <si>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</si>
  <si>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</si>
  <si>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</si>
  <si>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</si>
  <si>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</si>
  <si>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</si>
  <si>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</si>
  <si>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</si>
  <si>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</si>
  <si>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</si>
  <si>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</si>
  <si>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</si>
  <si>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</si>
  <si>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</si>
  <si>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</si>
  <si>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</si>
  <si>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</si>
  <si>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</si>
  <si>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</si>
  <si>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</si>
  <si>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</si>
  <si>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</si>
  <si>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</si>
  <si>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</si>
  <si>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</si>
  <si>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</si>
  <si>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</si>
  <si>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</si>
  <si>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</si>
  <si>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</si>
  <si>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</si>
  <si>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</si>
  <si>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</si>
  <si>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</si>
  <si>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</si>
  <si>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</si>
  <si>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</si>
  <si>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</si>
  <si>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</si>
  <si>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</si>
  <si>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</si>
  <si>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</si>
  <si>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</si>
  <si>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</si>
  <si>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</si>
  <si>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</si>
  <si>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</si>
  <si>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</si>
  <si>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</si>
  <si>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</si>
  <si>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</si>
  <si>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</si>
  <si>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</si>
  <si>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</si>
  <si>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</si>
  <si>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</si>
  <si>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</si>
  <si>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</si>
  <si>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</si>
  <si>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</si>
  <si>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</si>
  <si>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</si>
  <si>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</si>
  <si>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</si>
  <si>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</si>
  <si>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</si>
  <si>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</si>
  <si>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</si>
  <si>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</si>
  <si>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</si>
  <si>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</si>
  <si>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</si>
  <si>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</si>
  <si>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</si>
  <si>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</si>
  <si>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</si>
  <si>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</si>
  <si>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</si>
  <si>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</si>
  <si>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</si>
  <si>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</si>
  <si>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</si>
  <si>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</si>
  <si>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</si>
  <si>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</si>
  <si>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</si>
  <si>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</si>
  <si>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</si>
  <si>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</si>
  <si>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</si>
  <si>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</si>
  <si>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</si>
  <si>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</si>
  <si>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</si>
  <si>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</si>
  <si>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</si>
  <si>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</si>
  <si>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</si>
  <si>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</si>
  <si>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</si>
  <si>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</si>
  <si>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</si>
  <si>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</si>
  <si>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</si>
  <si>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</si>
  <si>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</si>
  <si>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</si>
  <si>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</si>
  <si>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</si>
  <si>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</si>
  <si>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</si>
  <si>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</si>
  <si>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</si>
  <si>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</si>
  <si>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</si>
  <si>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</si>
  <si>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</si>
  <si>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</si>
  <si>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</si>
  <si>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</si>
  <si>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</si>
  <si>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</si>
  <si>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</si>
  <si>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</si>
  <si>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</si>
  <si>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</si>
  <si>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</si>
  <si>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</si>
  <si>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</si>
  <si>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</si>
  <si>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</si>
  <si>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</si>
  <si>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</si>
  <si>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</si>
  <si>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</si>
  <si>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</si>
  <si>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</si>
  <si>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</si>
  <si>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</si>
  <si>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</si>
  <si>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</si>
  <si>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</si>
  <si>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</si>
  <si>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</si>
  <si>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</si>
  <si>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</si>
  <si>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</si>
  <si>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</si>
  <si>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</si>
  <si>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</si>
  <si>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</si>
  <si>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</si>
  <si>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</si>
  <si>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</si>
  <si>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</si>
  <si>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</si>
  <si>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</si>
  <si>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</si>
  <si>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</si>
  <si>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</si>
  <si>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</si>
  <si>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</si>
  <si>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</si>
  <si>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</si>
  <si>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</si>
  <si>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</si>
  <si>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</si>
  <si>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</si>
  <si>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</si>
  <si>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</si>
  <si>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</si>
  <si>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</si>
  <si>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</si>
  <si>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</si>
  <si>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</si>
  <si>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</si>
  <si>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</si>
  <si>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</si>
  <si>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</si>
  <si>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</si>
  <si>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</si>
  <si>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</si>
  <si>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</si>
  <si>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</si>
  <si>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</si>
  <si>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</si>
  <si>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</si>
  <si>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</si>
  <si>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</si>
  <si>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</si>
  <si>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</si>
  <si>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</si>
  <si>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</si>
  <si>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</si>
  <si>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</si>
  <si>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</si>
  <si>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</si>
  <si>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</si>
  <si>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</si>
  <si>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</si>
  <si>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</si>
  <si>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</si>
  <si>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</si>
  <si>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</si>
  <si>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</si>
  <si>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</si>
  <si>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</si>
  <si>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</si>
  <si>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</si>
  <si>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</si>
  <si>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</si>
  <si>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</si>
  <si>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</si>
  <si>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</si>
  <si>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</si>
  <si>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</si>
  <si>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</si>
  <si>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</si>
  <si>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</si>
  <si>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</si>
  <si>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</si>
  <si>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</si>
  <si>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</si>
  <si>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</si>
  <si>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</si>
  <si>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</si>
  <si>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</si>
  <si>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</si>
  <si>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</si>
  <si>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</si>
  <si>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</si>
  <si>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</si>
  <si>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</si>
  <si>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</si>
  <si>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</si>
  <si>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</si>
  <si>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</si>
  <si>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</si>
  <si>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</si>
  <si>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</si>
  <si>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</si>
  <si>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</si>
  <si>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</si>
  <si>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</si>
  <si>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</si>
  <si>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</si>
  <si>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</si>
  <si>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</si>
  <si>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</si>
  <si>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</si>
  <si>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</si>
  <si>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</si>
  <si>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</si>
  <si>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</si>
  <si>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</si>
  <si>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</si>
  <si>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</si>
  <si>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</si>
  <si>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</si>
  <si>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</si>
  <si>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</si>
  <si>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</si>
  <si>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</si>
  <si>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</si>
  <si>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</si>
  <si>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</si>
  <si>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</si>
  <si>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</si>
  <si>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</si>
  <si>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</si>
  <si>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</si>
  <si>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</si>
  <si>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</si>
  <si>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</si>
  <si>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</si>
  <si>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</si>
  <si>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</si>
  <si>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</si>
  <si>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</si>
  <si>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</si>
  <si>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</si>
  <si>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</si>
  <si>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</si>
  <si>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</si>
  <si>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</si>
  <si>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</si>
  <si>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</si>
  <si>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</si>
  <si>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</si>
  <si>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</si>
  <si>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</si>
  <si>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</si>
  <si>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</si>
  <si>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</si>
  <si>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</si>
  <si>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</si>
  <si>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</si>
  <si>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</si>
  <si>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</si>
  <si>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</si>
  <si>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</si>
  <si>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</si>
  <si>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</si>
  <si>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</si>
  <si>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</si>
  <si>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</si>
  <si>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</si>
  <si>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</si>
  <si>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</si>
  <si>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</si>
  <si>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</si>
  <si>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</si>
  <si>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</si>
  <si>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</si>
  <si>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</si>
  <si>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</si>
  <si>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</si>
  <si>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</si>
  <si>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</si>
  <si>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</si>
  <si>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</si>
  <si>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</si>
  <si>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</si>
  <si>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</si>
  <si>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</si>
  <si>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</si>
  <si>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</si>
  <si>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</si>
  <si>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</si>
  <si>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</si>
  <si>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</si>
  <si>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</si>
  <si>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</si>
  <si>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</si>
  <si>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</si>
  <si>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</si>
  <si>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</si>
  <si>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</si>
  <si>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</si>
  <si>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</si>
  <si>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</si>
  <si>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</si>
  <si>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</si>
  <si>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</si>
  <si>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</si>
  <si>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</si>
  <si>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</si>
  <si>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</si>
  <si>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</si>
  <si>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</si>
  <si>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</si>
  <si>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</si>
  <si>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</si>
  <si>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</si>
  <si>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</si>
  <si>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</si>
  <si>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</si>
  <si>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</si>
  <si>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</si>
  <si>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</si>
  <si>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</si>
  <si>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</si>
  <si>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</si>
  <si>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</si>
  <si>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</si>
  <si>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</si>
  <si>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</si>
  <si>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</si>
  <si>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</si>
  <si>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</si>
  <si>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</si>
  <si>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</si>
  <si>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</si>
  <si>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</si>
  <si>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</si>
  <si>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</si>
  <si>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</si>
  <si>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</si>
  <si>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</si>
  <si>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</si>
  <si>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</si>
  <si>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</si>
  <si>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</si>
  <si>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</si>
  <si>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</si>
  <si>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</si>
  <si>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</si>
  <si>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</si>
  <si>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</si>
  <si>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</si>
  <si>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</si>
  <si>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</si>
  <si>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</si>
  <si>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</si>
  <si>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</si>
  <si>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</si>
  <si>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</si>
  <si>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</si>
  <si>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</si>
  <si>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</si>
  <si>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</si>
  <si>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</si>
  <si>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</si>
  <si>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</si>
  <si>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</si>
  <si>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</si>
  <si>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</si>
  <si>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</si>
  <si>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</si>
  <si>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</si>
  <si>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</si>
  <si>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</si>
  <si>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</si>
  <si>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</si>
  <si>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</si>
  <si>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</si>
  <si>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</si>
  <si>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</si>
  <si>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</si>
  <si>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</si>
  <si>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</si>
  <si>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</si>
  <si>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</si>
  <si>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</si>
  <si>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</si>
  <si>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</si>
  <si>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</si>
  <si>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</si>
  <si>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</si>
  <si>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</si>
  <si>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</si>
  <si>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</si>
  <si>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</si>
  <si>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</si>
  <si>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</si>
  <si>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</si>
  <si>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</si>
  <si>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</si>
  <si>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</si>
  <si>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</si>
  <si>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</si>
  <si>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</si>
  <si>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</si>
  <si>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</si>
  <si>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</si>
  <si>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</si>
  <si>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</si>
  <si>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</si>
  <si>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</si>
  <si>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</si>
  <si>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</si>
  <si>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</si>
  <si>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</si>
  <si>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</si>
  <si>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</si>
  <si>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</si>
  <si>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</si>
  <si>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</si>
  <si>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</si>
  <si>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</si>
  <si>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</si>
  <si>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</si>
  <si>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</si>
  <si>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</si>
  <si>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</si>
  <si>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</si>
  <si>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</si>
  <si>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</si>
  <si>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</si>
  <si>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</si>
  <si>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</si>
  <si>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</si>
  <si>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</si>
  <si>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</si>
  <si>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</si>
  <si>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</si>
  <si>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</si>
  <si>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</si>
  <si>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</si>
  <si>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</si>
  <si>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</si>
  <si>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</si>
  <si>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</si>
  <si>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</si>
  <si>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</si>
  <si>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</si>
  <si>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</si>
  <si>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</si>
  <si>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</si>
  <si>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</si>
  <si>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</si>
  <si>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</si>
  <si>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</si>
  <si>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</si>
  <si>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</si>
  <si>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</si>
  <si>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</si>
  <si>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</si>
  <si>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</si>
  <si>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</si>
  <si>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</si>
  <si>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</si>
  <si>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</si>
  <si>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</si>
  <si>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</si>
  <si>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</si>
  <si>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</si>
  <si>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</si>
  <si>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</si>
  <si>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</si>
  <si>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</si>
  <si>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</si>
  <si>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</si>
  <si>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</si>
  <si>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</si>
  <si>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</si>
  <si>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</si>
  <si>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</si>
  <si>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</si>
  <si>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</si>
  <si>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</si>
  <si>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</si>
  <si>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</si>
  <si>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</si>
  <si>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</si>
  <si>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</si>
  <si>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</si>
  <si>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</si>
  <si>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</si>
  <si>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</si>
  <si>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</si>
  <si>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</si>
  <si>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</si>
  <si>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</si>
  <si>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</si>
  <si>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</si>
  <si>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</si>
  <si>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</si>
  <si>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</si>
  <si>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</si>
  <si>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</si>
  <si>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</si>
  <si>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</si>
  <si>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</si>
  <si>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</si>
  <si>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</si>
  <si>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</si>
  <si>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</si>
  <si>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</si>
  <si>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</si>
  <si>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</si>
  <si>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</si>
  <si>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</si>
  <si>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</si>
  <si>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</si>
  <si>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</si>
  <si>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</si>
  <si>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</si>
  <si>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</si>
  <si>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</si>
  <si>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</si>
  <si>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</si>
  <si>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</si>
  <si>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</si>
  <si>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</si>
  <si>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</si>
  <si>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</si>
  <si>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</si>
  <si>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</si>
  <si>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</si>
  <si>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</si>
  <si>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</si>
  <si>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</si>
  <si>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</si>
  <si>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</si>
  <si>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</si>
  <si>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</si>
  <si>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</si>
  <si>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</si>
  <si>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</si>
  <si>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</si>
  <si>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</si>
  <si>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</si>
  <si>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</si>
  <si>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</si>
  <si>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</si>
  <si>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</si>
  <si>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</si>
  <si>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</si>
  <si>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</si>
  <si>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</si>
  <si>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</si>
  <si>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</si>
  <si>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</si>
  <si>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</si>
  <si>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</si>
  <si>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</si>
  <si>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</si>
  <si>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</si>
  <si>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</si>
  <si>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</si>
  <si>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</si>
  <si>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</si>
  <si>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</si>
  <si>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</si>
  <si>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</si>
  <si>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</si>
  <si>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</si>
  <si>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</si>
  <si>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</si>
  <si>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</si>
  <si>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</si>
  <si>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</si>
  <si>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</si>
  <si>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</si>
  <si>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</si>
  <si>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</si>
  <si>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</si>
  <si>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</si>
  <si>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</si>
  <si>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</si>
  <si>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</si>
  <si>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</si>
  <si>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</si>
  <si>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</si>
  <si>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</si>
  <si>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</si>
  <si>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</si>
  <si>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</si>
  <si>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</si>
  <si>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</si>
  <si>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</si>
  <si>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</si>
  <si>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</si>
  <si>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</si>
  <si>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</si>
  <si>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</si>
  <si>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</si>
  <si>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</si>
  <si>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</si>
  <si>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</si>
  <si>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</si>
  <si>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</si>
  <si>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</si>
  <si>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</si>
  <si>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</si>
  <si>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</si>
  <si>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</si>
  <si>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</si>
  <si>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</si>
  <si>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</si>
  <si>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</si>
  <si>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</si>
  <si>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</si>
  <si>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</si>
  <si>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</si>
  <si>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</si>
  <si>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</si>
  <si>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</si>
  <si>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</si>
  <si>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</si>
  <si>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</si>
  <si>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</si>
  <si>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</si>
  <si>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</si>
  <si>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</si>
  <si>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</si>
  <si>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</si>
  <si>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</si>
  <si>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</si>
  <si>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</si>
  <si>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</si>
  <si>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</si>
  <si>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</si>
  <si>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</si>
  <si>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</si>
  <si>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</si>
  <si>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</si>
  <si>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</si>
  <si>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</si>
  <si>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</si>
  <si>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</si>
  <si>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</si>
  <si>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</si>
  <si>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</si>
  <si>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</si>
  <si>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</si>
  <si>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</si>
  <si>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</si>
  <si>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</si>
  <si>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</si>
  <si>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</si>
  <si>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</si>
  <si>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</si>
  <si>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</si>
  <si>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</si>
  <si>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</si>
  <si>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</si>
  <si>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</si>
  <si>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</si>
  <si>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</si>
  <si>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</si>
  <si>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</si>
  <si>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</si>
  <si>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</si>
  <si>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</si>
  <si>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</si>
  <si>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</si>
  <si>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</si>
  <si>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</si>
  <si>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</si>
  <si>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</si>
  <si>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</si>
  <si>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</si>
  <si>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</si>
  <si>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</si>
  <si>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</si>
  <si>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</si>
  <si>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</si>
  <si>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</si>
  <si>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</si>
  <si>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</si>
  <si>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</si>
  <si>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</si>
  <si>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</si>
  <si>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</si>
  <si>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</si>
  <si>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</si>
  <si>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</si>
  <si>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</si>
  <si>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</si>
  <si>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</si>
  <si>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</si>
  <si>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</si>
  <si>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</si>
  <si>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</si>
  <si>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</si>
  <si>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</si>
  <si>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</si>
  <si>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</si>
  <si>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</si>
  <si>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</si>
  <si>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</si>
  <si>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</si>
  <si>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</si>
  <si>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</si>
  <si>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</si>
  <si>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</si>
  <si>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</si>
  <si>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</si>
  <si>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</si>
  <si>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</si>
  <si>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</si>
  <si>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</si>
  <si>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</si>
  <si>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</si>
  <si>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</si>
  <si>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</si>
  <si>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</si>
  <si>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</si>
  <si>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</si>
  <si>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</si>
  <si>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</si>
  <si>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</si>
  <si>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</si>
  <si>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</si>
  <si>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</si>
  <si>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</si>
  <si>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</si>
  <si>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</si>
  <si>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</si>
  <si>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</si>
  <si>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</si>
  <si>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</si>
  <si>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</si>
  <si>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</si>
  <si>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</si>
  <si>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</si>
  <si>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</si>
  <si>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</si>
  <si>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</si>
  <si>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</si>
  <si>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</si>
  <si>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</si>
  <si>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</si>
  <si>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</si>
  <si>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</si>
  <si>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</si>
  <si>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</si>
  <si>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</si>
  <si>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</si>
  <si>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</si>
  <si>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</si>
  <si>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</si>
  <si>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</si>
  <si>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</si>
  <si>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</si>
  <si>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</si>
  <si>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</si>
  <si>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</si>
  <si>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</si>
  <si>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</si>
  <si>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</si>
  <si>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</si>
  <si>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</si>
  <si>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</si>
  <si>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</si>
  <si>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</si>
  <si>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</si>
  <si>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</si>
  <si>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</si>
  <si>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</si>
  <si>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</si>
  <si>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</si>
  <si>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</si>
  <si>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</si>
  <si>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</si>
  <si>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</si>
  <si>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</si>
  <si>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</si>
  <si>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</si>
  <si>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</si>
  <si>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</si>
  <si>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</si>
  <si>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</si>
  <si>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</si>
  <si>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</si>
  <si>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</si>
  <si>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</si>
  <si>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</si>
  <si>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</si>
  <si>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</si>
  <si>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</si>
  <si>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</si>
  <si>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</si>
  <si>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</si>
  <si>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</si>
  <si>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</si>
  <si>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</si>
  <si>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</si>
  <si>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</si>
  <si>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</si>
  <si>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</si>
  <si>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</si>
  <si>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</si>
  <si>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</si>
  <si>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</si>
  <si>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</si>
  <si>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</si>
  <si>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</si>
  <si>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</si>
  <si>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</si>
  <si>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</si>
  <si>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</si>
  <si>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</si>
  <si>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</si>
  <si>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</si>
  <si>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</si>
  <si>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</si>
  <si>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</si>
  <si>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</si>
  <si>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</si>
  <si>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</si>
  <si>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</si>
  <si>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</si>
  <si>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</si>
  <si>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</si>
  <si>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</si>
  <si>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</si>
  <si>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</si>
  <si>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</si>
  <si>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</si>
  <si>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</si>
  <si>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</si>
  <si>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</si>
  <si>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</si>
  <si>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</si>
  <si>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</si>
  <si>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</si>
  <si>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</si>
  <si>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</si>
  <si>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</si>
  <si>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</si>
  <si>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</si>
  <si>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</si>
  <si>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</si>
  <si>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</si>
  <si>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</si>
  <si>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</si>
  <si>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</si>
  <si>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</si>
  <si>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</si>
  <si>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</si>
  <si>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</si>
  <si>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</si>
  <si>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</si>
  <si>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</si>
  <si>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</si>
  <si>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</si>
  <si>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</si>
  <si>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</si>
  <si>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</si>
  <si>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</si>
  <si>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</si>
  <si>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</si>
  <si>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</si>
  <si>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</si>
  <si>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</si>
  <si>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</si>
  <si>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</si>
  <si>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</si>
  <si>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</si>
  <si>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</si>
  <si>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</si>
  <si>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</si>
  <si>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</si>
  <si>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</si>
  <si>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</si>
  <si>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</si>
  <si>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</si>
  <si>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</si>
  <si>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</si>
  <si>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</si>
  <si>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</si>
  <si>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</si>
  <si>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</si>
  <si>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</si>
  <si>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</si>
  <si>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</si>
  <si>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</si>
  <si>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</si>
  <si>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</si>
  <si>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</si>
  <si>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</si>
  <si>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</si>
  <si>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</si>
  <si>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</si>
  <si>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</si>
  <si>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</si>
  <si>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</si>
  <si>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</si>
  <si>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</si>
  <si>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</si>
  <si>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</si>
  <si>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</si>
  <si>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</si>
  <si>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</si>
  <si>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</si>
  <si>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</si>
  <si>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</si>
  <si>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</si>
  <si>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</si>
  <si>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</si>
  <si>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</si>
  <si>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</si>
  <si>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</si>
  <si>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</si>
  <si>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</si>
  <si>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</si>
  <si>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</si>
  <si>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</si>
  <si>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</si>
  <si>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</si>
  <si>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</si>
  <si>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</si>
  <si>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</si>
  <si>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</si>
  <si>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</si>
  <si>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</si>
  <si>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</si>
  <si>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</si>
  <si>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</si>
  <si>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</si>
  <si>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</si>
  <si>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</si>
  <si>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</si>
  <si>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</si>
  <si>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</si>
  <si>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</si>
  <si>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</si>
  <si>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</si>
  <si>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</si>
  <si>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</si>
  <si>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</si>
  <si>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</si>
  <si>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</si>
  <si>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</si>
  <si>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</si>
  <si>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</si>
  <si>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</si>
  <si>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</si>
  <si>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</si>
  <si>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</si>
  <si>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</si>
  <si>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</si>
  <si>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</si>
  <si>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</si>
  <si>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</si>
  <si>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</si>
  <si>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</si>
  <si>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</si>
  <si>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</si>
  <si>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</si>
  <si>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</si>
  <si>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</si>
  <si>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</si>
  <si>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</si>
  <si>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</si>
  <si>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</si>
  <si>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</si>
  <si>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</si>
  <si>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</si>
  <si>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</si>
  <si>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</si>
  <si>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</si>
  <si>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</si>
  <si>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</si>
  <si>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</si>
  <si>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</si>
  <si>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</si>
  <si>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</si>
  <si>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</si>
  <si>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</si>
  <si>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</si>
  <si>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</si>
  <si>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</si>
  <si>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</si>
  <si>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</si>
  <si>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</si>
  <si>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</si>
  <si>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</si>
  <si>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</si>
  <si>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</si>
  <si>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</si>
  <si>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</si>
  <si>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</si>
  <si>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</si>
  <si>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</si>
  <si>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</si>
  <si>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</si>
  <si>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</si>
  <si>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</si>
  <si>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</si>
  <si>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</si>
  <si>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</si>
  <si>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</si>
  <si>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</si>
  <si>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</si>
  <si>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</si>
  <si>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</si>
  <si>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</si>
  <si>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</si>
  <si>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</si>
  <si>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</si>
  <si>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</si>
  <si>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</si>
  <si>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</si>
  <si>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</si>
  <si>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</si>
  <si>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</si>
  <si>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</si>
  <si>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</si>
  <si>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</si>
  <si>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</si>
  <si>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</si>
  <si>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</si>
  <si>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</si>
  <si>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</si>
  <si>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</si>
  <si>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</si>
  <si>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</si>
  <si>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</si>
  <si>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</si>
  <si>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</si>
  <si>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</si>
  <si>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</si>
  <si>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</si>
  <si>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</si>
  <si>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</si>
  <si>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</si>
  <si>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</si>
  <si>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</si>
  <si>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</si>
  <si>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</si>
  <si>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</si>
  <si>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</si>
  <si>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</si>
  <si>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</si>
  <si>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</si>
  <si>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</si>
  <si>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</si>
  <si>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</si>
  <si>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</si>
  <si>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</si>
  <si>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</si>
  <si>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</si>
  <si>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</si>
  <si>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</si>
  <si>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</si>
  <si>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</si>
  <si>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</si>
  <si>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</si>
  <si>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</si>
  <si>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</si>
  <si>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</si>
  <si>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</si>
  <si>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</si>
  <si>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</si>
  <si>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</si>
  <si>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</si>
  <si>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</si>
  <si>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</si>
  <si>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</si>
  <si>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</si>
  <si>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</si>
  <si>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</si>
  <si>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</si>
  <si>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</si>
  <si>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</si>
  <si>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</si>
  <si>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</si>
  <si>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</si>
  <si>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</si>
  <si>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</si>
  <si>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</si>
  <si>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</si>
  <si>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</si>
  <si>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</si>
  <si>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</si>
  <si>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</si>
  <si>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</si>
  <si>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</si>
  <si>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</si>
  <si>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</si>
  <si>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</si>
  <si>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</si>
  <si>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</si>
  <si>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</si>
  <si>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</si>
  <si>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</si>
  <si>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</si>
  <si>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</si>
  <si>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</si>
  <si>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</si>
  <si>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</si>
  <si>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</si>
  <si>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</si>
  <si>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</si>
  <si>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</si>
  <si>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</si>
  <si>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</si>
  <si>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</si>
  <si>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</si>
  <si>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</si>
  <si>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</si>
  <si>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</si>
  <si>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</si>
  <si>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</si>
  <si>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</si>
  <si>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</si>
  <si>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</si>
  <si>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</si>
  <si>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</si>
  <si>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</si>
  <si>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</si>
  <si>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</si>
  <si>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</si>
  <si>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</si>
  <si>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</si>
  <si>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</si>
  <si>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</si>
  <si>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</si>
  <si>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</si>
  <si>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</si>
  <si>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</si>
  <si>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</si>
  <si>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</si>
  <si>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</si>
  <si>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</si>
  <si>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</si>
  <si>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</si>
  <si>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</si>
  <si>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</si>
  <si>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</si>
  <si>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</si>
  <si>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</si>
  <si>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</si>
  <si>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</si>
  <si>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</si>
  <si>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</si>
  <si>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</si>
  <si>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</si>
  <si>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</si>
  <si>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</si>
  <si>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</si>
  <si>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</si>
  <si>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</si>
  <si>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</si>
  <si>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</si>
  <si>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</si>
  <si>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</si>
  <si>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</si>
  <si>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</si>
  <si>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</si>
  <si>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</si>
  <si>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</si>
  <si>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</si>
  <si>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</si>
  <si>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</si>
  <si>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</si>
  <si>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</si>
  <si>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</si>
  <si>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</si>
  <si>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</si>
  <si>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</si>
  <si>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</si>
  <si>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</si>
  <si>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</si>
  <si>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</si>
  <si>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</si>
  <si>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</si>
  <si>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</si>
  <si>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</si>
  <si>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</si>
  <si>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</si>
  <si>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</si>
  <si>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</si>
  <si>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</si>
  <si>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</si>
  <si>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</si>
  <si>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</si>
  <si>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</si>
  <si>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</si>
  <si>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</si>
  <si>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</si>
  <si>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</si>
  <si>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</si>
  <si>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</si>
  <si>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</si>
  <si>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</si>
  <si>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</si>
  <si>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</si>
  <si>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</si>
  <si>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</si>
  <si>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</si>
  <si>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</si>
  <si>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</si>
  <si>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</si>
  <si>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</si>
  <si>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</si>
  <si>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</si>
  <si>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</si>
  <si>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</si>
  <si>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</si>
  <si>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</si>
  <si>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</si>
  <si>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</si>
  <si>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</si>
  <si>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</si>
  <si>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</si>
  <si>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</si>
  <si>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</si>
  <si>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</si>
  <si>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</si>
  <si>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</si>
  <si>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</si>
  <si>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</si>
  <si>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</si>
  <si>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</si>
  <si>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</si>
  <si>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</si>
  <si>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</si>
  <si>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</si>
  <si>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</si>
  <si>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</si>
  <si>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</si>
  <si>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</si>
  <si>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</si>
  <si>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</si>
  <si>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</si>
  <si>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</si>
  <si>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</si>
  <si>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</si>
  <si>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</si>
  <si>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</si>
  <si>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</si>
  <si>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</si>
  <si>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</si>
  <si>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</si>
  <si>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</si>
  <si>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</si>
  <si>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</si>
  <si>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</si>
  <si>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</si>
  <si>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</si>
  <si>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</si>
  <si>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</si>
  <si>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</si>
  <si>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</si>
  <si>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</si>
  <si>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</si>
  <si>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</si>
  <si>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</si>
  <si>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</si>
  <si>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</si>
  <si>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</si>
  <si>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</si>
  <si>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</si>
  <si>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</si>
  <si>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</si>
  <si>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</si>
  <si>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</si>
  <si>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</si>
  <si>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</si>
  <si>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</si>
  <si>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</si>
  <si>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</si>
  <si>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</si>
  <si>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</si>
  <si>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</si>
  <si>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</si>
  <si>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</si>
  <si>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</si>
  <si>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</si>
  <si>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</si>
  <si>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</si>
  <si>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</si>
  <si>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</si>
  <si>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</si>
  <si>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</si>
  <si>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</si>
  <si>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</si>
  <si>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</si>
  <si>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</si>
  <si>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</si>
  <si>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</si>
  <si>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</si>
  <si>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</si>
  <si>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</si>
  <si>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</si>
  <si>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</si>
  <si>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</si>
  <si>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</si>
  <si>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</si>
  <si>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</si>
  <si>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</si>
  <si>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</si>
  <si>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</si>
  <si>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</si>
  <si>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</si>
  <si>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</si>
  <si>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</si>
  <si>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</si>
  <si>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</si>
  <si>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</si>
  <si>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</si>
  <si>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</si>
  <si>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</si>
  <si>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</si>
  <si>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</si>
  <si>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</si>
  <si>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</si>
  <si>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</si>
  <si>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</si>
  <si>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</si>
  <si>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</si>
  <si>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</si>
  <si>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</si>
  <si>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</si>
  <si>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</si>
  <si>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</si>
  <si>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</si>
  <si>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</si>
  <si>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</si>
  <si>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</si>
  <si>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</si>
  <si>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</si>
  <si>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</si>
  <si>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</si>
  <si>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</si>
  <si>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</si>
  <si>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</si>
  <si>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</si>
  <si>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</si>
  <si>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</si>
  <si>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</si>
  <si>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</si>
  <si>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</si>
  <si>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</si>
  <si>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</si>
  <si>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</si>
  <si>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</si>
  <si>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</si>
  <si>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</si>
  <si>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</si>
  <si>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</si>
  <si>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</si>
  <si>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</si>
  <si>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</si>
  <si>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</si>
  <si>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</si>
  <si>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</si>
  <si>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</si>
  <si>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</si>
  <si>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</si>
  <si>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</si>
  <si>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</si>
  <si>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</si>
  <si>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</si>
  <si>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</si>
  <si>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</si>
  <si>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</si>
  <si>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</si>
  <si>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</si>
  <si>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</si>
  <si>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</si>
  <si>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</si>
  <si>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</si>
  <si>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</si>
  <si>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</si>
  <si>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</si>
  <si>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</si>
  <si>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</si>
  <si>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</si>
  <si>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</si>
  <si>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</si>
  <si>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</si>
  <si>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</si>
  <si>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</si>
  <si>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</si>
  <si>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</si>
  <si>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</si>
  <si>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</si>
  <si>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</si>
  <si>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</si>
  <si>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</si>
  <si>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</si>
  <si>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</si>
  <si>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</si>
  <si>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</si>
  <si>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</si>
  <si>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</si>
  <si>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</si>
  <si>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</si>
  <si>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</si>
  <si>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</si>
  <si>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</si>
  <si>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</si>
  <si>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</si>
  <si>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</si>
  <si>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</si>
  <si>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</si>
  <si>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</si>
  <si>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</si>
  <si>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</si>
  <si>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</si>
  <si>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</si>
  <si>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</si>
  <si>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</si>
  <si>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</si>
  <si>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</si>
  <si>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</si>
  <si>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</si>
  <si>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</si>
  <si>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</si>
  <si>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</si>
  <si>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</si>
  <si>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</si>
  <si>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</si>
  <si>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</si>
  <si>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</si>
  <si>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</si>
  <si>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</si>
  <si>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</si>
  <si>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</si>
  <si>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</si>
  <si>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</si>
  <si>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</si>
  <si>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</si>
  <si>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</si>
  <si>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</si>
  <si>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</si>
  <si>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</si>
  <si>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</si>
  <si>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</si>
  <si>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</si>
  <si>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</si>
  <si>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</si>
  <si>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</si>
  <si>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</si>
  <si>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</si>
  <si>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</si>
  <si>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</si>
  <si>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</si>
  <si>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</si>
  <si>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</si>
  <si>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</si>
  <si>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</si>
  <si>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</si>
  <si>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</si>
  <si>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</si>
  <si>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</si>
  <si>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</si>
  <si>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</si>
  <si>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</si>
  <si>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</si>
  <si>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</si>
  <si>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</si>
  <si>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</si>
  <si>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</si>
  <si>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</si>
  <si>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</si>
  <si>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</si>
  <si>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</si>
  <si>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</si>
  <si>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</si>
  <si>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</si>
  <si>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</si>
  <si>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</si>
  <si>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</si>
  <si>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</si>
  <si>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</si>
  <si>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</si>
  <si>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</si>
  <si>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</si>
  <si>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</si>
  <si>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</si>
  <si>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</si>
  <si>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</si>
  <si>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</si>
  <si>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</si>
  <si>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</si>
  <si>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</si>
  <si>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</si>
  <si>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</si>
  <si>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</si>
  <si>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</si>
  <si>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</si>
  <si>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</si>
  <si>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</si>
  <si>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</si>
  <si>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</si>
  <si>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</si>
  <si>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</si>
  <si>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</si>
  <si>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</si>
  <si>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</si>
  <si>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</si>
  <si>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</si>
  <si>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</si>
  <si>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</si>
  <si>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</si>
  <si>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</si>
  <si>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</si>
  <si>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</si>
  <si>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</si>
  <si>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</si>
  <si>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</si>
  <si>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</si>
  <si>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</si>
  <si>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</si>
  <si>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</si>
  <si>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</si>
  <si>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</si>
  <si>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</si>
  <si>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</si>
  <si>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</si>
  <si>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</si>
  <si>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</si>
  <si>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</si>
  <si>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</si>
  <si>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</si>
  <si>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</si>
  <si>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</si>
  <si>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</si>
  <si>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</si>
  <si>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</si>
  <si>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</si>
  <si>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</si>
  <si>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</si>
  <si>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</si>
  <si>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</si>
  <si>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</si>
  <si>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</si>
  <si>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</si>
  <si>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</si>
  <si>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</si>
  <si>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</si>
  <si>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</si>
  <si>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</si>
  <si>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</si>
  <si>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</si>
  <si>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</si>
  <si>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</si>
  <si>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</si>
  <si>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</si>
  <si>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</si>
  <si>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</si>
  <si>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</si>
  <si>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</si>
  <si>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</si>
  <si>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</si>
  <si>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</si>
  <si>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</si>
  <si>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</si>
  <si>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</si>
  <si>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</si>
  <si>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</si>
  <si>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</si>
  <si>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</si>
  <si>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</si>
  <si>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</si>
  <si>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</si>
  <si>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</si>
  <si>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</si>
  <si>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</si>
  <si>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</si>
  <si>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</si>
  <si>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</si>
  <si>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</si>
  <si>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</si>
  <si>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</si>
  <si>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</si>
  <si>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</si>
  <si>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</si>
  <si>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</si>
  <si>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</si>
  <si>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</si>
  <si>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</si>
  <si>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</si>
  <si>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</si>
  <si>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</si>
  <si>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</si>
  <si>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</si>
  <si>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</si>
  <si>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</si>
  <si>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</si>
  <si>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</si>
  <si>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</si>
  <si>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</si>
  <si>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</si>
  <si>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</si>
  <si>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</si>
  <si>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</si>
  <si>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</si>
  <si>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</si>
  <si>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</si>
  <si>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</si>
  <si>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</si>
  <si>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</si>
  <si>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</si>
  <si>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</si>
  <si>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</si>
  <si>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</si>
  <si>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</si>
  <si>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</si>
  <si>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</si>
  <si>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</si>
  <si>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</si>
  <si>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</si>
  <si>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</si>
  <si>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</si>
  <si>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</si>
  <si>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</si>
  <si>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</si>
  <si>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</si>
  <si>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</si>
  <si>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</si>
  <si>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</si>
  <si>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</si>
  <si>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</si>
  <si>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</si>
  <si>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</si>
  <si>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</si>
  <si>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</si>
  <si>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</si>
  <si>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</si>
  <si>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</si>
  <si>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</si>
  <si>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</si>
  <si>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</si>
  <si>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</si>
  <si>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</si>
  <si>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</si>
  <si>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</si>
  <si>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</si>
  <si>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</si>
  <si>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</si>
  <si>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</si>
  <si>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</si>
  <si>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</si>
  <si>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</si>
  <si>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</si>
  <si>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</si>
  <si>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</si>
  <si>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</si>
  <si>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</si>
  <si>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</si>
  <si>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</si>
  <si>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</si>
  <si>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</si>
  <si>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</si>
  <si>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</si>
  <si>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</si>
  <si>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</si>
  <si>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</si>
  <si>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</si>
  <si>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</si>
  <si>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</si>
  <si>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</si>
  <si>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</si>
  <si>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</si>
  <si>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</si>
  <si>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</si>
  <si>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</si>
  <si>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</si>
  <si>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</si>
  <si>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</si>
  <si>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</si>
  <si>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</si>
  <si>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</si>
  <si>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</si>
  <si>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</si>
  <si>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</si>
  <si>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</si>
  <si>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</si>
  <si>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</si>
  <si>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</si>
  <si>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</si>
  <si>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</si>
  <si>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</si>
  <si>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</si>
  <si>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</si>
  <si>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</si>
  <si>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</si>
  <si>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</si>
  <si>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</si>
  <si>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</si>
  <si>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</si>
  <si>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</si>
  <si>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</si>
  <si>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</si>
  <si>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</si>
  <si>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</si>
  <si>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</si>
  <si>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</si>
  <si>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</si>
  <si>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</si>
  <si>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</si>
  <si>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</si>
  <si>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</si>
  <si>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</si>
  <si>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</si>
  <si>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</si>
  <si>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</si>
  <si>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</si>
  <si>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</si>
  <si>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</si>
  <si>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</si>
  <si>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</si>
  <si>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</si>
  <si>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</si>
  <si>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</si>
  <si>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</si>
  <si>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</si>
  <si>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</si>
  <si>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</si>
  <si>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</si>
  <si>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</si>
  <si>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</si>
  <si>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</si>
  <si>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</si>
  <si>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</si>
  <si>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</si>
  <si>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</si>
  <si>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</si>
  <si>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</si>
  <si>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</si>
  <si>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</si>
  <si>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</si>
  <si>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</si>
  <si>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</si>
  <si>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</si>
  <si>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</si>
  <si>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</si>
  <si>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</si>
  <si>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</si>
  <si>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</si>
  <si>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</si>
  <si>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</si>
  <si>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</si>
  <si>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</si>
  <si>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</si>
  <si>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</si>
  <si>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</si>
  <si>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</si>
  <si>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</si>
  <si>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</si>
  <si>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</si>
  <si>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</si>
  <si>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</si>
  <si>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</si>
  <si>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</si>
  <si>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</si>
  <si>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</si>
  <si>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</si>
  <si>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</si>
  <si>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</si>
  <si>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</si>
  <si>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</si>
  <si>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</si>
  <si>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</si>
  <si>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</si>
  <si>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</si>
  <si>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</si>
  <si>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</si>
  <si>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</si>
  <si>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</si>
  <si>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</si>
  <si>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</si>
  <si>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</si>
  <si>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</si>
  <si>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</si>
  <si>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</si>
  <si>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</si>
  <si>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</si>
  <si>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</si>
  <si>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</si>
  <si>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</si>
  <si>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</si>
  <si>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</si>
  <si>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</si>
  <si>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</si>
  <si>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</si>
  <si>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</si>
  <si>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</si>
  <si>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</si>
  <si>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</si>
  <si>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</si>
  <si>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</si>
  <si>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</si>
  <si>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</si>
  <si>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</si>
  <si>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</si>
  <si>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</si>
  <si>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</si>
  <si>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</si>
  <si>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</si>
  <si>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</si>
  <si>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</si>
  <si>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</si>
  <si>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</si>
  <si>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</si>
  <si>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</si>
  <si>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</si>
  <si>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</si>
  <si>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</si>
  <si>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</si>
  <si>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</si>
  <si>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</si>
  <si>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</si>
  <si>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</si>
  <si>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</si>
  <si>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</si>
  <si>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</si>
  <si>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</si>
  <si>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</si>
  <si>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</si>
  <si>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</si>
  <si>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</si>
  <si>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</si>
  <si>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</si>
  <si>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</si>
  <si>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</si>
  <si>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</si>
  <si>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</si>
  <si>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</si>
  <si>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</si>
  <si>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</si>
  <si>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</si>
  <si>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</si>
  <si>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</si>
  <si>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</si>
  <si>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</si>
  <si>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</si>
  <si>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</si>
  <si>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</si>
  <si>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</si>
  <si>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</si>
  <si>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</si>
  <si>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</si>
  <si>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</si>
  <si>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</si>
  <si>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</si>
  <si>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</si>
  <si>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</si>
  <si>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</si>
  <si>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</si>
  <si>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</si>
  <si>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</si>
  <si>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</si>
  <si>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</si>
  <si>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</si>
  <si>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</si>
  <si>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</si>
  <si>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</si>
  <si>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</si>
  <si>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</si>
  <si>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</si>
  <si>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</si>
  <si>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</si>
  <si>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</si>
  <si>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</si>
  <si>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</si>
  <si>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</si>
  <si>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</si>
  <si>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</si>
  <si>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</si>
  <si>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</si>
  <si>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</si>
  <si>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</si>
  <si>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</si>
  <si>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</si>
  <si>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</si>
  <si>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</si>
  <si>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</si>
  <si>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</si>
  <si>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</si>
  <si>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</si>
  <si>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</si>
  <si>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</si>
  <si>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</si>
  <si>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</si>
  <si>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</si>
  <si>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</si>
  <si>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</si>
  <si>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</si>
  <si>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</si>
  <si>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</si>
  <si>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</si>
  <si>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</si>
  <si>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</si>
  <si>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</si>
  <si>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</si>
  <si>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</si>
  <si>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</si>
  <si>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</si>
  <si>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</si>
  <si>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</si>
  <si>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</si>
  <si>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</si>
  <si>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</si>
  <si>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</si>
  <si>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</si>
  <si>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</si>
  <si>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</si>
  <si>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</si>
  <si>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</si>
  <si>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</si>
  <si>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</si>
  <si>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</si>
  <si>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</si>
  <si>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</si>
  <si>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</si>
  <si>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</si>
  <si>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</si>
  <si>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</si>
  <si>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</si>
  <si>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</si>
  <si>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</si>
  <si>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</si>
  <si>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</si>
  <si>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</si>
  <si>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</si>
  <si>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</si>
  <si>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</si>
  <si>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</si>
  <si>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</si>
  <si>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</si>
  <si>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</si>
  <si>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</si>
  <si>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</si>
  <si>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</si>
  <si>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</si>
  <si>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</si>
  <si>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</si>
  <si>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</si>
  <si>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</si>
  <si>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</si>
  <si>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</si>
  <si>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</si>
  <si>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</si>
  <si>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</si>
  <si>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</si>
  <si>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</si>
  <si>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</si>
  <si>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</si>
  <si>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</si>
  <si>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</si>
  <si>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</si>
  <si>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</si>
  <si>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</si>
  <si>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</si>
  <si>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</si>
  <si>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</si>
  <si>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</si>
  <si>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</si>
  <si>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</si>
  <si>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</si>
  <si>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</si>
  <si>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</si>
  <si>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</si>
  <si>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</si>
  <si>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</si>
  <si>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</si>
  <si>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</si>
  <si>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</si>
  <si>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</si>
  <si>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</si>
  <si>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</si>
  <si>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</si>
  <si>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</si>
  <si>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</si>
  <si>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</si>
  <si>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</si>
  <si>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</si>
  <si>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</si>
  <si>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</si>
  <si>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</si>
  <si>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</si>
  <si>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</si>
  <si>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</si>
  <si>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</si>
  <si>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</si>
  <si>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</si>
  <si>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</si>
  <si>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</si>
  <si>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</si>
  <si>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</si>
  <si>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</si>
  <si>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</si>
  <si>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</si>
  <si>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</si>
  <si>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</si>
  <si>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</si>
  <si>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</si>
  <si>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</si>
  <si>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</si>
  <si>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</si>
  <si>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</si>
  <si>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</si>
  <si>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</si>
  <si>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</si>
  <si>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</si>
  <si>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</si>
  <si>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</si>
  <si>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</si>
  <si>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</si>
  <si>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</si>
  <si>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</si>
  <si>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</si>
  <si>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</si>
  <si>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</si>
  <si>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</si>
  <si>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</si>
  <si>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</si>
  <si>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</si>
  <si>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</si>
  <si>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</si>
  <si>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</si>
  <si>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</si>
  <si>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</si>
  <si>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</si>
  <si>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</si>
  <si>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</si>
  <si>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</si>
  <si>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</si>
  <si>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</si>
  <si>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</si>
  <si>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</si>
  <si>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</si>
  <si>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</si>
  <si>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</si>
  <si>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</si>
  <si>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</si>
  <si>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</si>
  <si>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</si>
  <si>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</si>
  <si>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</si>
  <si>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</si>
  <si>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</si>
  <si>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</si>
  <si>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</si>
  <si>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</si>
  <si>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</si>
  <si>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</si>
  <si>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</si>
  <si>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</si>
  <si>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</si>
  <si>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</si>
  <si>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</si>
  <si>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</si>
  <si>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</si>
  <si>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</si>
  <si>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</si>
  <si>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</si>
  <si>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</si>
  <si>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</si>
  <si>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</si>
  <si>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</si>
  <si>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</si>
  <si>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</si>
  <si>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</si>
  <si>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</si>
  <si>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</si>
  <si>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</si>
  <si>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</si>
  <si>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</si>
  <si>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</si>
  <si>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</si>
  <si>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</si>
  <si>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</si>
  <si>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</si>
  <si>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</si>
  <si>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</si>
  <si>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</si>
  <si>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</si>
  <si>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</si>
  <si>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</si>
  <si>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</si>
  <si>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</si>
  <si>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</si>
  <si>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</si>
  <si>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</si>
  <si>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</si>
  <si>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</si>
  <si>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</si>
  <si>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</si>
  <si>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</si>
  <si>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</si>
  <si>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</si>
  <si>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</si>
  <si>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</si>
  <si>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</si>
  <si>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</si>
  <si>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</si>
  <si>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</si>
  <si>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</si>
  <si>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</si>
  <si>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</si>
  <si>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</si>
  <si>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</si>
  <si>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</si>
  <si>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</si>
  <si>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</si>
  <si>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</si>
  <si>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</si>
  <si>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</si>
  <si>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</si>
  <si>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</si>
  <si>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</si>
  <si>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</si>
  <si>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</si>
  <si>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</si>
  <si>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</si>
  <si>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</si>
  <si>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</si>
  <si>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</si>
  <si>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</si>
  <si>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</si>
  <si>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</si>
  <si>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</si>
  <si>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</si>
  <si>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</si>
  <si>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</si>
  <si>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</si>
  <si>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</si>
  <si>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</si>
  <si>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</si>
  <si>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</si>
  <si>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</si>
  <si>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</si>
  <si>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</si>
  <si>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</si>
  <si>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</si>
  <si>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</si>
  <si>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</si>
  <si>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</si>
  <si>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</si>
  <si>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</si>
  <si>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</si>
  <si>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</si>
  <si>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</si>
  <si>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</si>
  <si>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</si>
  <si>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</si>
  <si>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</si>
  <si>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</si>
  <si>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</si>
  <si>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</si>
  <si>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</si>
  <si>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</si>
  <si>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</si>
  <si>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</si>
  <si>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</si>
  <si>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</si>
  <si>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</si>
  <si>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</si>
  <si>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</si>
  <si>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</si>
  <si>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</si>
  <si>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</si>
  <si>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</si>
  <si>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</si>
  <si>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</si>
  <si>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</si>
  <si>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</si>
  <si>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</si>
  <si>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</si>
  <si>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</si>
  <si>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</si>
  <si>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</si>
  <si>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</si>
  <si>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</si>
  <si>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</si>
  <si>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</si>
  <si>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</si>
  <si>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</si>
  <si>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</si>
  <si>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</si>
  <si>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</si>
  <si>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</si>
  <si>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</si>
  <si>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</si>
  <si>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</si>
  <si>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</si>
  <si>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</si>
  <si>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</si>
  <si>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</si>
  <si>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</si>
  <si>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</si>
  <si>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</si>
  <si>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</si>
  <si>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</si>
  <si>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</si>
  <si>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</si>
  <si>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</si>
  <si>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</si>
  <si>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</si>
  <si>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</si>
  <si>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</si>
  <si>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</si>
  <si>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</si>
  <si>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</si>
  <si>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</si>
  <si>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</si>
  <si>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</si>
  <si>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</si>
  <si>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</si>
  <si>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</si>
  <si>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</si>
  <si>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</si>
  <si>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</si>
  <si>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</si>
  <si>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</si>
  <si>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</si>
  <si>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</si>
  <si>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</si>
  <si>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</si>
  <si>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</si>
  <si>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</si>
  <si>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</si>
  <si>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</si>
  <si>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</si>
  <si>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</si>
  <si>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</si>
  <si>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</si>
  <si>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</si>
  <si>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</si>
  <si>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</si>
  <si>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</si>
  <si>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</si>
  <si>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</si>
  <si>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</si>
  <si>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</si>
  <si>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</si>
  <si>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</si>
  <si>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</si>
  <si>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</si>
  <si>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</si>
  <si>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</si>
  <si>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</si>
  <si>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</si>
  <si>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</si>
  <si>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</si>
  <si>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</si>
  <si>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</si>
  <si>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</si>
  <si>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</si>
  <si>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</si>
  <si>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</si>
  <si>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</si>
  <si>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</si>
  <si>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</si>
  <si>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</si>
  <si>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</si>
  <si>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</si>
  <si>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</si>
  <si>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</si>
  <si>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</si>
  <si>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</si>
  <si>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</si>
  <si>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</si>
  <si>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</si>
  <si>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</si>
  <si>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</si>
  <si>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</si>
  <si>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</si>
  <si>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</si>
  <si>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</si>
  <si>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</si>
  <si>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</si>
  <si>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</si>
  <si>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</si>
  <si>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</si>
  <si>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</si>
  <si>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</si>
  <si>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</si>
  <si>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</si>
  <si>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</si>
  <si>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</si>
  <si>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</si>
  <si>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</si>
  <si>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</si>
  <si>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</si>
  <si>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</si>
  <si>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</si>
  <si>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</si>
  <si>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</si>
  <si>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</si>
  <si>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</si>
  <si>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</si>
  <si>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</si>
  <si>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</si>
  <si>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</si>
  <si>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</si>
  <si>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</si>
  <si>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</si>
  <si>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</si>
  <si>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</si>
  <si>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</si>
  <si>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</si>
  <si>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</si>
  <si>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</si>
  <si>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</si>
  <si>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</si>
  <si>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</si>
  <si>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</si>
  <si>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</si>
  <si>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</si>
  <si>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</si>
  <si>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</si>
  <si>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</si>
  <si>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</si>
  <si>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</si>
  <si>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</si>
  <si>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</si>
  <si>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</si>
  <si>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</si>
  <si>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</si>
  <si>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</si>
  <si>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</si>
  <si>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</si>
  <si>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</si>
  <si>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</si>
  <si>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</si>
  <si>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</si>
  <si>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</si>
  <si>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</si>
  <si>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</si>
  <si>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</si>
  <si>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</si>
  <si>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</si>
  <si>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</si>
  <si>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</si>
  <si>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</si>
  <si>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</si>
  <si>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</si>
  <si>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</si>
  <si>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</si>
  <si>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</si>
  <si>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</si>
  <si>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</si>
  <si>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</si>
  <si>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</si>
  <si>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</si>
  <si>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</si>
  <si>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</si>
  <si>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</si>
  <si>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</si>
  <si>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</si>
  <si>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</si>
  <si>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</si>
  <si>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</si>
  <si>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</si>
  <si>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</si>
  <si>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</si>
  <si>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</si>
  <si>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</si>
  <si>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</si>
  <si>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</si>
  <si>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</si>
  <si>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</si>
  <si>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</si>
  <si>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</si>
  <si>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</si>
  <si>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</si>
  <si>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</si>
  <si>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</si>
  <si>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</si>
  <si>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</si>
  <si>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</si>
  <si>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</si>
  <si>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</si>
  <si>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</si>
  <si>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</si>
  <si>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</si>
  <si>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</si>
  <si>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</si>
  <si>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</si>
  <si>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</si>
  <si>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</si>
  <si>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</si>
  <si>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</si>
  <si>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</si>
  <si>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</si>
  <si>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</si>
  <si>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</si>
  <si>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</si>
  <si>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</si>
  <si>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</si>
  <si>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</si>
  <si>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</si>
  <si>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</si>
  <si>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</si>
  <si>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</si>
  <si>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</si>
  <si>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</si>
  <si>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</si>
  <si>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</si>
  <si>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</si>
  <si>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</si>
  <si>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</si>
  <si>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</si>
  <si>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</si>
  <si>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</si>
  <si>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</si>
  <si>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</si>
  <si>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</si>
  <si>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</si>
  <si>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</si>
  <si>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</si>
  <si>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</si>
  <si>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</si>
  <si>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</si>
  <si>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</si>
  <si>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</si>
  <si>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</si>
  <si>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</si>
  <si>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</si>
  <si>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</si>
  <si>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</si>
  <si>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</si>
  <si>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</si>
  <si>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</si>
  <si>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</si>
  <si>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</si>
  <si>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</si>
  <si>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</si>
  <si>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</si>
  <si>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</si>
  <si>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</si>
  <si>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</si>
  <si>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</si>
  <si>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</si>
  <si>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</si>
  <si>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</si>
  <si>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</si>
  <si>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</si>
  <si>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</si>
  <si>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</si>
  <si>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</si>
  <si>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</si>
  <si>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</si>
  <si>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</si>
  <si>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</si>
  <si>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</si>
  <si>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</si>
  <si>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</si>
  <si>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</si>
  <si>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</si>
  <si>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</si>
  <si>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</si>
  <si>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</si>
  <si>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</si>
  <si>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</si>
  <si>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</si>
  <si>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</si>
  <si>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</si>
  <si>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</si>
  <si>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</si>
  <si>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</si>
  <si>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</si>
  <si>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</si>
  <si>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</si>
  <si>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</si>
  <si>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</si>
  <si>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</si>
  <si>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</si>
  <si>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</si>
  <si>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</si>
  <si>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</si>
  <si>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</si>
  <si>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</si>
  <si>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</si>
  <si>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</si>
  <si>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</si>
  <si>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</si>
  <si>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</si>
  <si>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</si>
  <si>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</si>
  <si>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</si>
  <si>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</si>
  <si>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</si>
  <si>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</si>
  <si>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</si>
  <si>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</si>
  <si>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</si>
  <si>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</si>
  <si>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</si>
  <si>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</si>
  <si>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</si>
  <si>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</si>
  <si>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</si>
  <si>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</si>
  <si>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</si>
  <si>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</si>
  <si>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</si>
  <si>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</si>
  <si>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</si>
  <si>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</si>
  <si>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</si>
  <si>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</si>
  <si>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</si>
  <si>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</si>
  <si>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</si>
  <si>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</si>
  <si>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</si>
  <si>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</si>
  <si>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</si>
  <si>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</si>
  <si>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</si>
  <si>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</si>
  <si>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</si>
  <si>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</si>
  <si>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</si>
  <si>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</si>
  <si>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</si>
  <si>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</si>
  <si>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</si>
  <si>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</si>
  <si>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</si>
  <si>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</si>
  <si>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</si>
  <si>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</si>
  <si>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</si>
  <si>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</si>
  <si>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</si>
  <si>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</si>
  <si>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</si>
  <si>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</si>
  <si>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</si>
  <si>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</si>
  <si>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</si>
  <si>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</si>
  <si>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</si>
  <si>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</si>
  <si>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</si>
  <si>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</si>
  <si>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</si>
  <si>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</si>
  <si>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</si>
  <si>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</si>
  <si>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</si>
  <si>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</si>
  <si>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</si>
  <si>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</si>
  <si>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</si>
  <si>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</si>
  <si>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</si>
  <si>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</si>
  <si>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</si>
  <si>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</si>
  <si>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</si>
  <si>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</si>
  <si>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</si>
  <si>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</si>
  <si>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</si>
  <si>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</si>
  <si>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</si>
  <si>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</si>
  <si>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</si>
  <si>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</si>
  <si>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</si>
  <si>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</si>
  <si>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</si>
  <si>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</si>
  <si>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</si>
  <si>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</si>
  <si>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</si>
  <si>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</si>
  <si>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</si>
  <si>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</si>
  <si>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</si>
  <si>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</si>
  <si>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</si>
  <si>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</si>
  <si>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</si>
  <si>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</si>
  <si>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</si>
  <si>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</si>
  <si>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</si>
  <si>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</si>
  <si>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</si>
  <si>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</si>
  <si>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</si>
  <si>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</si>
  <si>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</si>
  <si>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</si>
  <si>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</si>
  <si>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</si>
  <si>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</si>
  <si>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</si>
  <si>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</si>
  <si>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</si>
  <si>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</si>
  <si>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</si>
  <si>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</si>
  <si>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</si>
  <si>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</si>
  <si>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</si>
  <si>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</si>
  <si>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</si>
  <si>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</si>
  <si>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</si>
  <si>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</si>
  <si>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</si>
  <si>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</si>
  <si>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</si>
  <si>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</si>
  <si>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</si>
  <si>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</si>
  <si>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</si>
  <si>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</si>
  <si>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</si>
  <si>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</si>
  <si>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</si>
  <si>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</si>
  <si>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</si>
  <si>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</si>
  <si>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</si>
  <si>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</si>
  <si>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</si>
  <si>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</si>
  <si>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</si>
  <si>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</si>
  <si>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</si>
  <si>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</si>
  <si>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</si>
  <si>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</si>
  <si>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</si>
  <si>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</si>
  <si>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</si>
  <si>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</si>
  <si>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</si>
  <si>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</si>
  <si>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</si>
  <si>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</si>
  <si>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</si>
  <si>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</si>
  <si>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</si>
  <si>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</si>
  <si>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</si>
  <si>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</si>
  <si>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</si>
  <si>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</si>
  <si>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</si>
  <si>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</si>
  <si>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</si>
  <si>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</si>
  <si>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</si>
  <si>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</si>
  <si>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</si>
  <si>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</si>
  <si>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</si>
  <si>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</si>
  <si>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</si>
  <si>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</si>
  <si>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</si>
  <si>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</si>
  <si>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</si>
  <si>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</si>
  <si>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</si>
  <si>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</si>
  <si>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</si>
  <si>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</si>
  <si>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</si>
  <si>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</si>
  <si>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</si>
  <si>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</si>
  <si>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</si>
  <si>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</si>
  <si>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</si>
  <si>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</si>
  <si>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</si>
  <si>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</si>
  <si>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</si>
  <si>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</si>
  <si>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</si>
  <si>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</si>
  <si>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</si>
  <si>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</si>
  <si>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</si>
  <si>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</si>
  <si>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</si>
  <si>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</si>
  <si>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</si>
  <si>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</si>
  <si>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</si>
  <si>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</si>
  <si>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</si>
  <si>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</si>
  <si>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</si>
  <si>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</si>
  <si>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</si>
  <si>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</si>
  <si>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</si>
  <si>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</si>
  <si>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</si>
  <si>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</si>
  <si>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</si>
  <si>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</si>
  <si>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</si>
  <si>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</si>
  <si>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</si>
  <si>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</si>
  <si>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</si>
  <si>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</si>
  <si>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</si>
  <si>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</si>
  <si>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</si>
  <si>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</si>
  <si>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</si>
  <si>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</si>
  <si>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</si>
  <si>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</si>
  <si>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</si>
  <si>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</si>
  <si>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</si>
  <si>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</si>
  <si>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</si>
  <si>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</si>
  <si>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</si>
  <si>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</si>
  <si>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</si>
  <si>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</si>
  <si>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</si>
  <si>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</si>
  <si>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</si>
  <si>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</si>
  <si>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</si>
  <si>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</si>
  <si>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</si>
  <si>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</si>
  <si>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</si>
  <si>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</si>
  <si>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</si>
  <si>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</si>
  <si>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</si>
  <si>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</si>
  <si>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</si>
  <si>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</si>
  <si>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</si>
  <si>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</si>
  <si>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</si>
  <si>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</si>
  <si>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</si>
  <si>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</si>
  <si>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</si>
  <si>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</si>
  <si>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</si>
  <si>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</si>
  <si>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</si>
  <si>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</si>
  <si>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</si>
  <si>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</si>
  <si>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</si>
  <si>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</si>
  <si>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</si>
  <si>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</si>
  <si>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</si>
  <si>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</si>
  <si>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</si>
  <si>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</si>
  <si>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</si>
  <si>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</si>
  <si>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</si>
  <si>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</si>
  <si>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</si>
  <si>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</si>
  <si>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</si>
  <si>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</si>
  <si>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</si>
  <si>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</si>
  <si>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</si>
  <si>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</si>
  <si>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</si>
  <si>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</si>
  <si>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</si>
  <si>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</si>
  <si>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</si>
  <si>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</si>
  <si>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</si>
  <si>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</si>
  <si>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</si>
  <si>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</si>
  <si>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</si>
  <si>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</si>
  <si>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</si>
  <si>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</si>
  <si>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</si>
  <si>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</si>
  <si>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</si>
  <si>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</si>
  <si>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</si>
  <si>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</si>
  <si>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</si>
  <si>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</si>
  <si>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</si>
  <si>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</si>
  <si>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</si>
  <si>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</si>
  <si>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</si>
  <si>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</si>
  <si>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</si>
  <si>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</si>
  <si>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</si>
  <si>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</si>
  <si>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</si>
  <si>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</si>
  <si>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</si>
  <si>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</si>
  <si>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</si>
  <si>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</si>
  <si>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</si>
  <si>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</si>
  <si>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</si>
  <si>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</si>
  <si>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</si>
  <si>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</si>
  <si>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</si>
  <si>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</si>
  <si>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</si>
  <si>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</si>
  <si>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</si>
  <si>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</si>
  <si>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</si>
  <si>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</si>
  <si>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</si>
  <si>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</si>
  <si>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</si>
  <si>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</si>
  <si>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</si>
  <si>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</si>
  <si>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</si>
  <si>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</si>
  <si>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</si>
  <si>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</si>
  <si>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</si>
  <si>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</si>
  <si>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</si>
  <si>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</si>
  <si>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</si>
  <si>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</si>
  <si>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</si>
  <si>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</si>
  <si>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</si>
  <si>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</si>
  <si>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</si>
  <si>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</si>
  <si>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</si>
  <si>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</si>
  <si>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</si>
  <si>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</si>
  <si>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</si>
  <si>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</si>
  <si>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</si>
  <si>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</si>
  <si>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</si>
  <si>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</si>
  <si>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</si>
  <si>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</si>
  <si>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</si>
  <si>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</si>
  <si>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</si>
  <si>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</si>
  <si>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</si>
  <si>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</si>
  <si>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</si>
  <si>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</si>
  <si>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</si>
  <si>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</si>
  <si>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</si>
  <si>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</si>
  <si>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</si>
  <si>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</si>
  <si>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</si>
  <si>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</si>
  <si>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</si>
  <si>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</si>
  <si>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</si>
  <si>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</si>
  <si>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</si>
  <si>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</si>
  <si>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</si>
  <si>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</si>
  <si>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</si>
  <si>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</si>
  <si>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</si>
  <si>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</si>
  <si>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</si>
  <si>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</si>
  <si>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</si>
  <si>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</si>
  <si>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</si>
  <si>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</si>
  <si>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</si>
  <si>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</si>
  <si>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</si>
  <si>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</si>
  <si>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</si>
  <si>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</si>
  <si>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</si>
  <si>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</si>
  <si>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</si>
  <si>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</si>
  <si>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</si>
  <si>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</si>
  <si>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</si>
  <si>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</si>
  <si>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</si>
  <si>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</si>
  <si>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</si>
  <si>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</si>
  <si>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</si>
  <si>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</si>
  <si>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</si>
  <si>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</si>
  <si>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</si>
  <si>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</si>
  <si>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</si>
  <si>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</si>
  <si>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</si>
  <si>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</si>
  <si>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</si>
  <si>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</si>
  <si>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</si>
  <si>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</si>
  <si>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</si>
  <si>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</si>
  <si>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</si>
  <si>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</si>
  <si>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</si>
  <si>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</si>
  <si>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</si>
  <si>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</si>
  <si>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</si>
  <si>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</si>
  <si>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</si>
  <si>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</si>
  <si>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</si>
  <si>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</si>
  <si>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</si>
  <si>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</si>
  <si>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</si>
  <si>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</si>
  <si>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</si>
  <si>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</si>
  <si>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</si>
  <si>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</si>
  <si>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</si>
  <si>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</si>
  <si>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</si>
  <si>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</si>
  <si>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</si>
  <si>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</si>
  <si>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</si>
  <si>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</si>
  <si>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</si>
  <si>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</si>
  <si>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</si>
  <si>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</si>
  <si>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</si>
  <si>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</si>
  <si>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</si>
  <si>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</si>
  <si>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</si>
  <si>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</si>
  <si>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</si>
  <si>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</si>
  <si>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</si>
  <si>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</si>
  <si>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</si>
  <si>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</si>
  <si>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</si>
  <si>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</si>
  <si>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</si>
  <si>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</si>
  <si>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</si>
  <si>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</si>
  <si>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</si>
  <si>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</si>
  <si>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</si>
  <si>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</si>
  <si>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</si>
  <si>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</si>
  <si>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</si>
  <si>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</si>
  <si>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</si>
  <si>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</si>
  <si>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</si>
  <si>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</si>
  <si>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</si>
  <si>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</si>
  <si>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</si>
  <si>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</si>
  <si>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</si>
  <si>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</si>
  <si>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</si>
  <si>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</si>
  <si>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</si>
  <si>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</si>
  <si>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</si>
  <si>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</si>
  <si>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</si>
  <si>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</si>
  <si>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</si>
  <si>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</si>
  <si>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</si>
  <si>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</si>
  <si>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</si>
  <si>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</si>
  <si>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</si>
  <si>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</si>
  <si>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</si>
  <si>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</si>
  <si>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</si>
  <si>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</si>
  <si>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</si>
  <si>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</si>
  <si>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</si>
  <si>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</si>
  <si>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</si>
  <si>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</si>
  <si>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</si>
  <si>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</si>
  <si>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</si>
  <si>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</si>
  <si>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</si>
  <si>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</si>
  <si>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</si>
  <si>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</si>
  <si>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</si>
  <si>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</si>
  <si>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</si>
  <si>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</si>
  <si>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</si>
  <si>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</si>
  <si>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</si>
  <si>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</si>
  <si>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</si>
  <si>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</si>
  <si>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</si>
  <si>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</si>
  <si>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</si>
  <si>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</si>
  <si>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</si>
  <si>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</si>
  <si>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</si>
  <si>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</si>
  <si>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</si>
  <si>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</si>
  <si>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</si>
  <si>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</si>
  <si>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</si>
  <si>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</si>
  <si>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</si>
  <si>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</si>
  <si>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</si>
  <si>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</si>
  <si>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</si>
  <si>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</si>
  <si>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</si>
  <si>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</si>
  <si>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</si>
  <si>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</si>
  <si>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</si>
  <si>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</si>
  <si>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</si>
  <si>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</si>
  <si>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</si>
  <si>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</si>
  <si>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</si>
  <si>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</si>
  <si>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</si>
  <si>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</si>
  <si>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</si>
  <si>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</si>
  <si>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</si>
  <si>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</si>
  <si>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</si>
  <si>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</si>
  <si>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</si>
  <si>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</si>
  <si>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</si>
  <si>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</si>
  <si>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</si>
  <si>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</si>
  <si>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</si>
  <si>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</si>
  <si>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</si>
  <si>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</si>
  <si>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</si>
  <si>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</si>
  <si>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</si>
  <si>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</si>
  <si>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</si>
  <si>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</si>
  <si>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</si>
  <si>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</si>
  <si>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</si>
  <si>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</si>
  <si>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</si>
  <si>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</si>
  <si>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</si>
  <si>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</si>
  <si>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</si>
  <si>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</si>
  <si>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</si>
  <si>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</si>
  <si>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</si>
  <si>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</si>
  <si>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</si>
  <si>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</si>
  <si>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</si>
  <si>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</si>
  <si>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</si>
  <si>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</si>
  <si>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</si>
  <si>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</si>
  <si>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</si>
  <si>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</si>
  <si>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</si>
  <si>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</si>
  <si>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</si>
  <si>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</si>
  <si>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</si>
  <si>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</si>
  <si>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</si>
  <si>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</si>
  <si>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</si>
  <si>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</si>
  <si>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</si>
  <si>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</si>
  <si>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</si>
  <si>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</si>
  <si>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</si>
  <si>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</si>
  <si>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</si>
  <si>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</si>
  <si>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</si>
  <si>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</si>
  <si>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</si>
  <si>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</si>
  <si>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</si>
  <si>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</si>
  <si>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</si>
  <si>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</si>
  <si>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</si>
  <si>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</si>
  <si>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</si>
  <si>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</si>
  <si>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</si>
  <si>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</si>
  <si>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</si>
  <si>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</si>
  <si>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</si>
  <si>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</si>
  <si>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</si>
  <si>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</si>
  <si>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</si>
  <si>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</si>
  <si>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</si>
  <si>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</si>
  <si>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</si>
  <si>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</si>
  <si>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</si>
  <si>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</si>
  <si>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</si>
  <si>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</si>
  <si>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</si>
  <si>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</si>
  <si>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</si>
  <si>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</si>
  <si>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</si>
  <si>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</si>
  <si>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</si>
  <si>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</si>
  <si>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</si>
  <si>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</si>
  <si>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</si>
  <si>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</si>
  <si>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</si>
  <si>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</si>
  <si>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</si>
  <si>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</si>
  <si>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</si>
  <si>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</si>
  <si>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</si>
  <si>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</si>
  <si>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</si>
  <si>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</si>
  <si>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</si>
  <si>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</si>
  <si>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</si>
  <si>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</si>
  <si>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</si>
  <si>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</si>
  <si>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</si>
  <si>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</si>
  <si>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</si>
  <si>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</si>
  <si>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</si>
  <si>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</si>
  <si>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</si>
  <si>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</si>
  <si>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</si>
  <si>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</si>
  <si>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</si>
  <si>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</si>
  <si>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</si>
  <si>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</si>
  <si>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</si>
  <si>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</si>
  <si>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</si>
  <si>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</si>
  <si>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</si>
  <si>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</si>
  <si>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</si>
  <si>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</si>
  <si>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</si>
  <si>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</si>
  <si>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</si>
  <si>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</si>
  <si>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</si>
  <si>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</si>
  <si>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</si>
  <si>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</si>
  <si>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</si>
  <si>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</si>
  <si>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</si>
  <si>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</si>
  <si>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</si>
  <si>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</si>
  <si>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</si>
  <si>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</si>
  <si>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</si>
  <si>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</si>
  <si>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</si>
  <si>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</si>
  <si>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</si>
  <si>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</si>
  <si>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</si>
  <si>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</si>
  <si>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</si>
  <si>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</si>
  <si>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</si>
  <si>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</si>
  <si>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</si>
  <si>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</si>
  <si>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</si>
  <si>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</si>
  <si>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</si>
  <si>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</si>
  <si>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</si>
  <si>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</si>
  <si>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</si>
  <si>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</si>
  <si>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</si>
  <si>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</si>
  <si>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</si>
  <si>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</si>
  <si>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</si>
  <si>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</si>
  <si>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</si>
  <si>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</si>
  <si>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</si>
  <si>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</si>
  <si>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</si>
  <si>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</si>
  <si>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</si>
  <si>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</si>
  <si>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</si>
  <si>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</si>
  <si>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</si>
  <si>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</si>
  <si>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</si>
  <si>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</si>
  <si>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</si>
  <si>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</si>
  <si>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</si>
  <si>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</si>
  <si>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</si>
  <si>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</si>
  <si>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</si>
  <si>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</si>
  <si>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</si>
  <si>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</si>
  <si>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</si>
  <si>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</si>
  <si>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</si>
  <si>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</si>
  <si>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</si>
  <si>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</si>
  <si>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</si>
  <si>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</si>
  <si>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</si>
  <si>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</si>
  <si>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</si>
  <si>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</si>
  <si>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</si>
  <si>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</si>
  <si>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</si>
  <si>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</si>
  <si>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</si>
  <si>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</si>
  <si>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</si>
  <si>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</si>
  <si>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</si>
  <si>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</si>
  <si>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</si>
  <si>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</si>
  <si>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</si>
  <si>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</si>
  <si>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</si>
  <si>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</si>
  <si>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</si>
  <si>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</si>
  <si>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</si>
  <si>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</si>
  <si>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</si>
  <si>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</si>
  <si>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</si>
  <si>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</si>
  <si>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</si>
  <si>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</si>
  <si>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</si>
  <si>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</si>
  <si>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</si>
  <si>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</si>
  <si>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</si>
  <si>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</si>
  <si>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</si>
  <si>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</si>
  <si>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</si>
  <si>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</si>
  <si>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</si>
  <si>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</si>
  <si>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</si>
  <si>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</si>
  <si>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</si>
  <si>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</si>
  <si>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</si>
  <si>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</si>
  <si>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</si>
  <si>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</si>
  <si>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</si>
  <si>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</si>
  <si>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</si>
  <si>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</si>
  <si>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</si>
  <si>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</si>
  <si>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</si>
  <si>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</si>
  <si>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</si>
  <si>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</si>
  <si>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</si>
  <si>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</si>
  <si>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</si>
  <si>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</si>
  <si>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</si>
  <si>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</si>
  <si>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</si>
  <si>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</si>
  <si>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</si>
  <si>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</si>
  <si>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</si>
  <si>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</si>
  <si>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</si>
  <si>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</si>
  <si>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</si>
  <si>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</si>
  <si>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</si>
  <si>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</si>
  <si>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</si>
  <si>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</si>
  <si>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</si>
  <si>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</si>
  <si>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</si>
  <si>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</si>
  <si>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</si>
  <si>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</si>
  <si>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</si>
  <si>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</si>
  <si>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</si>
  <si>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</si>
  <si>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</si>
  <si>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</si>
  <si>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</si>
  <si>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</si>
  <si>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</si>
  <si>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</si>
  <si>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</si>
  <si>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</si>
  <si>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</si>
  <si>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</si>
  <si>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</si>
  <si>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</si>
  <si>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</si>
  <si>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</si>
  <si>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</si>
  <si>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</si>
  <si>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</si>
  <si>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</si>
  <si>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</si>
  <si>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</si>
  <si>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</si>
  <si>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</si>
  <si>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</si>
  <si>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</si>
  <si>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</si>
  <si>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</si>
  <si>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</si>
  <si>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</si>
  <si>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</si>
  <si>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</si>
  <si>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</si>
  <si>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</si>
  <si>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</si>
  <si>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</si>
  <si>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</si>
  <si>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</si>
  <si>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</si>
  <si>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</si>
  <si>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</si>
  <si>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</si>
  <si>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</si>
  <si>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</si>
  <si>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</si>
  <si>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</si>
  <si>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</si>
  <si>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</si>
  <si>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</si>
  <si>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</si>
  <si>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</si>
  <si>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</si>
  <si>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</si>
  <si>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</si>
  <si>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</si>
  <si>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</si>
  <si>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</si>
  <si>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</si>
  <si>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</si>
  <si>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</si>
  <si>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</si>
  <si>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</si>
  <si>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</si>
  <si>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</si>
  <si>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</si>
  <si>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</si>
  <si>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</si>
  <si>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</si>
  <si>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</si>
  <si>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</si>
  <si>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</si>
  <si>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</si>
  <si>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</si>
  <si>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</si>
  <si>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</si>
  <si>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</si>
  <si>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</si>
  <si>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</si>
  <si>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</si>
  <si>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</si>
  <si>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</si>
  <si>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</si>
  <si>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</si>
  <si>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</si>
  <si>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</si>
  <si>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</si>
  <si>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</si>
  <si>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</si>
  <si>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</si>
  <si>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</si>
  <si>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</si>
  <si>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</si>
  <si>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</si>
  <si>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</si>
  <si>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</si>
  <si>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</si>
  <si>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</si>
  <si>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</si>
  <si>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</si>
  <si>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</si>
  <si>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</si>
  <si>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</si>
  <si>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</si>
  <si>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</si>
  <si>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</si>
  <si>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</si>
  <si>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</si>
  <si>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</si>
  <si>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</si>
  <si>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</si>
  <si>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</si>
  <si>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</si>
  <si>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</si>
  <si>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</si>
  <si>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</si>
  <si>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</si>
  <si>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</si>
  <si>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</si>
  <si>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</si>
  <si>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</si>
  <si>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</si>
  <si>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</si>
  <si>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</si>
  <si>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</si>
  <si>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</si>
  <si>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</si>
  <si>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</si>
  <si>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</si>
  <si>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</si>
  <si>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</si>
  <si>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</si>
  <si>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</si>
  <si>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</si>
  <si>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</si>
  <si>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</si>
  <si>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</si>
  <si>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</si>
  <si>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</si>
  <si>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</si>
  <si>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</si>
  <si>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</si>
  <si>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</si>
  <si>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</si>
  <si>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</si>
  <si>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</si>
  <si>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</si>
  <si>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</si>
  <si>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</si>
  <si>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</si>
  <si>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</si>
  <si>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</si>
  <si>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</si>
  <si>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</si>
  <si>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</si>
  <si>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</si>
  <si>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</si>
  <si>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</si>
  <si>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</si>
  <si>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</si>
  <si>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</si>
  <si>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</si>
  <si>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</si>
  <si>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</si>
  <si>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</si>
  <si>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</si>
  <si>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</si>
  <si>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</si>
  <si>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</si>
  <si>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</si>
  <si>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</si>
  <si>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</si>
  <si>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</si>
  <si>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</si>
  <si>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</si>
  <si>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</si>
  <si>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</si>
  <si>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</si>
  <si>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</si>
  <si>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</si>
  <si>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</si>
  <si>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</si>
  <si>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</si>
  <si>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</si>
  <si>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</si>
  <si>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</si>
  <si>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</si>
  <si>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</si>
  <si>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</si>
  <si>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</si>
  <si>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</si>
  <si>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</si>
  <si>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</si>
  <si>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</si>
  <si>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</si>
  <si>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</si>
  <si>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</si>
  <si>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</si>
  <si>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</si>
  <si>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</si>
  <si>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</si>
  <si>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</si>
  <si>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</si>
  <si>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</si>
  <si>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</si>
  <si>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</si>
  <si>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</si>
  <si>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</si>
  <si>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</si>
  <si>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</si>
  <si>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</si>
  <si>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</si>
  <si>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</si>
  <si>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</si>
  <si>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</si>
  <si>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</si>
  <si>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</si>
  <si>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</si>
  <si>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</si>
  <si>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</si>
  <si>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</si>
  <si>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</si>
  <si>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</si>
  <si>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</si>
  <si>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</si>
  <si>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</si>
  <si>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</si>
  <si>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</si>
  <si>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</si>
  <si>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</si>
  <si>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</si>
  <si>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</si>
  <si>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</si>
  <si>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</si>
  <si>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</si>
  <si>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</si>
  <si>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</si>
  <si>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</si>
  <si>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</si>
  <si>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</si>
  <si>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</si>
  <si>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</si>
  <si>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</si>
  <si>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</si>
  <si>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</si>
  <si>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</si>
  <si>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</si>
  <si>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</si>
  <si>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</si>
  <si>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</si>
  <si>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</si>
  <si>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</si>
  <si>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</si>
  <si>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</si>
  <si>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</si>
  <si>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</si>
  <si>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</si>
  <si>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</si>
  <si>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</si>
  <si>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</si>
  <si>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</si>
  <si>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</si>
  <si>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</si>
  <si>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</si>
  <si>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</si>
  <si>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</si>
  <si>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</si>
  <si>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</si>
  <si>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</si>
  <si>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</si>
  <si>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</si>
  <si>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</si>
  <si>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</si>
  <si>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</si>
  <si>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</si>
  <si>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</si>
  <si>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</si>
  <si>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</si>
  <si>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</si>
  <si>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</si>
  <si>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</si>
  <si>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</si>
  <si>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</si>
  <si>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</si>
  <si>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</si>
  <si>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</si>
  <si>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</si>
  <si>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</si>
  <si>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</si>
  <si>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</si>
  <si>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</si>
  <si>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</si>
  <si>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</si>
  <si>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</si>
  <si>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</si>
  <si>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</si>
  <si>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</si>
  <si>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</si>
  <si>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</si>
  <si>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</si>
  <si>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</si>
  <si>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</si>
  <si>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</si>
  <si>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</si>
  <si>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</si>
  <si>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</si>
  <si>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</si>
  <si>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</si>
  <si>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</si>
  <si>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</si>
  <si>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</si>
  <si>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</si>
  <si>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</si>
  <si>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</si>
  <si>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</si>
  <si>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</si>
  <si>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</si>
  <si>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</si>
  <si>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</si>
  <si>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</si>
  <si>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</si>
  <si>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</si>
  <si>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</si>
  <si>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</si>
  <si>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</si>
  <si>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</si>
  <si>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</si>
  <si>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</si>
  <si>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</si>
  <si>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</si>
  <si>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</si>
  <si>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</si>
  <si>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</si>
  <si>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</si>
  <si>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</si>
  <si>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</si>
  <si>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</si>
  <si>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</si>
  <si>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</si>
  <si>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</si>
  <si>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</si>
  <si>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</si>
  <si>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</si>
  <si>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</si>
  <si>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</si>
  <si>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</si>
  <si>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</si>
  <si>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</si>
  <si>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</si>
  <si>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</si>
  <si>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</si>
  <si>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</si>
  <si>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</si>
  <si>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</si>
  <si>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</si>
  <si>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</si>
  <si>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</si>
  <si>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</si>
  <si>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</si>
  <si>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</si>
  <si>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</si>
  <si>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</si>
  <si>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</si>
  <si>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</si>
  <si>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</si>
  <si>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</si>
  <si>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</si>
  <si>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</si>
  <si>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</si>
  <si>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</si>
  <si>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</si>
  <si>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</si>
  <si>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</si>
  <si>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</si>
  <si>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</si>
  <si>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</si>
  <si>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</si>
  <si>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</si>
  <si>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</si>
  <si>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</si>
  <si>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</si>
  <si>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</si>
  <si>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</si>
  <si>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</si>
  <si>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</si>
  <si>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</si>
  <si>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</si>
  <si>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</si>
  <si>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</si>
  <si>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</si>
  <si>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</si>
  <si>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</si>
  <si>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</si>
  <si>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</si>
  <si>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</si>
  <si>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</si>
  <si>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</si>
  <si>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</si>
  <si>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</si>
  <si>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</si>
  <si>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</si>
  <si>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</si>
  <si>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</si>
  <si>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</si>
  <si>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</si>
  <si>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</si>
  <si>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</si>
  <si>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</si>
  <si>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</si>
  <si>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</si>
  <si>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</si>
  <si>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</si>
  <si>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</si>
  <si>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</si>
  <si>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</si>
  <si>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</si>
  <si>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</si>
  <si>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</si>
  <si>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</si>
  <si>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</si>
  <si>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</si>
  <si>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</si>
  <si>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</si>
  <si>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</si>
  <si>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</si>
  <si>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</si>
  <si>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</si>
  <si>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</si>
  <si>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</si>
  <si>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</si>
  <si>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</si>
  <si>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</si>
  <si>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</si>
  <si>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</si>
  <si>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</si>
  <si>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</si>
  <si>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</si>
  <si>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</si>
  <si>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</si>
  <si>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</si>
  <si>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</si>
  <si>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</si>
  <si>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</si>
  <si>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</si>
  <si>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</si>
  <si>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</si>
  <si>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</si>
  <si>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</si>
  <si>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</si>
  <si>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</si>
  <si>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</si>
  <si>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</si>
  <si>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</si>
  <si>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</si>
  <si>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</si>
  <si>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</si>
  <si>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</si>
  <si>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</si>
  <si>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</si>
  <si>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</si>
  <si>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</si>
  <si>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</si>
  <si>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</si>
  <si>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</si>
  <si>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</si>
  <si>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</si>
  <si>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</si>
  <si>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</si>
  <si>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</si>
  <si>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</si>
  <si>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</si>
  <si>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</si>
  <si>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</si>
  <si>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</si>
  <si>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</si>
  <si>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</si>
  <si>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</si>
  <si>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</si>
  <si>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</si>
  <si>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</si>
  <si>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</si>
  <si>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</si>
  <si>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</si>
  <si>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</si>
  <si>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</si>
  <si>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</si>
  <si>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</si>
  <si>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</si>
  <si>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</si>
  <si>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</si>
  <si>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</si>
  <si>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</si>
  <si>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</si>
  <si>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</si>
  <si>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</si>
  <si>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</si>
  <si>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</si>
  <si>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</si>
  <si>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</si>
  <si>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</si>
  <si>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</si>
  <si>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</si>
  <si>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</si>
  <si>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</si>
  <si>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</si>
  <si>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</si>
  <si>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</si>
  <si>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</si>
  <si>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</si>
  <si>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</si>
  <si>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</si>
  <si>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</si>
  <si>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</si>
  <si>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</si>
  <si>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</si>
  <si>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</si>
  <si>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</si>
  <si>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</si>
  <si>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</si>
  <si>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</si>
  <si>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</si>
  <si>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</si>
  <si>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</si>
  <si>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</si>
  <si>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</si>
  <si>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</si>
  <si>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</si>
  <si>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</si>
  <si>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</si>
  <si>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</si>
  <si>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</si>
  <si>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</si>
  <si>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</si>
  <si>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</si>
  <si>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</si>
  <si>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</si>
  <si>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</si>
  <si>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</si>
  <si>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</si>
  <si>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</si>
  <si>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</si>
  <si>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</si>
  <si>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</si>
  <si>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</si>
  <si>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</si>
  <si>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</si>
  <si>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</si>
  <si>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</si>
  <si>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</si>
  <si>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</si>
  <si>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</si>
  <si>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</si>
  <si>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</si>
  <si>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</si>
  <si>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</si>
  <si>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</si>
  <si>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</si>
  <si>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</si>
  <si>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</si>
  <si>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</si>
  <si>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</si>
  <si>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</si>
  <si>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</si>
  <si>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</si>
  <si>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</si>
  <si>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</si>
  <si>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</si>
  <si>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</si>
  <si>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</si>
  <si>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</si>
  <si>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</si>
  <si>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</si>
  <si>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</si>
  <si>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</si>
  <si>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</si>
  <si>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</si>
  <si>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</si>
  <si>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</si>
  <si>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</si>
  <si>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</si>
  <si>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</si>
  <si>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</si>
  <si>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</si>
  <si>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</si>
  <si>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</si>
  <si>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</si>
  <si>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</si>
  <si>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</si>
  <si>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</si>
  <si>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</si>
  <si>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</si>
  <si>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</si>
  <si>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</si>
  <si>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</si>
  <si>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</si>
  <si>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</si>
  <si>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</si>
  <si>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</si>
  <si>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</si>
  <si>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</si>
  <si>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</si>
  <si>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</si>
  <si>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</si>
  <si>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</si>
  <si>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</si>
  <si>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</si>
  <si>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</si>
  <si>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</si>
  <si>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</si>
  <si>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</si>
  <si>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</si>
  <si>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</si>
  <si>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</si>
  <si>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</si>
  <si>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</si>
  <si>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</si>
  <si>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</si>
  <si>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</si>
  <si>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</si>
  <si>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</si>
  <si>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</si>
  <si>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</si>
  <si>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</si>
  <si>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</si>
  <si>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</si>
  <si>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</si>
  <si>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</si>
  <si>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</si>
  <si>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</si>
  <si>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</si>
  <si>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</si>
  <si>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</si>
  <si>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</si>
  <si>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</si>
  <si>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</si>
  <si>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</si>
  <si>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</si>
  <si>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</si>
  <si>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</si>
  <si>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</si>
  <si>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</si>
  <si>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</si>
  <si>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</si>
  <si>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</si>
  <si>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</si>
  <si>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</si>
  <si>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</si>
  <si>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</si>
  <si>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</si>
  <si>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</si>
  <si>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</si>
  <si>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</si>
  <si>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</si>
  <si>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</si>
  <si>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</si>
  <si>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</si>
  <si>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</si>
  <si>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</si>
  <si>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</si>
  <si>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</si>
  <si>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</si>
  <si>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</si>
  <si>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</si>
  <si>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</si>
  <si>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</si>
  <si>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</si>
  <si>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</si>
  <si>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</si>
  <si>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</si>
  <si>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</si>
  <si>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</si>
  <si>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</si>
  <si>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</si>
  <si>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</si>
  <si>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</si>
  <si>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</si>
  <si>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</si>
  <si>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</si>
  <si>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</si>
  <si>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</si>
  <si>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</si>
  <si>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</si>
  <si>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</si>
  <si>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</si>
  <si>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</si>
  <si>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</si>
  <si>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</si>
  <si>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</si>
  <si>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</si>
  <si>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</si>
  <si>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</si>
  <si>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</si>
  <si>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</si>
  <si>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</si>
  <si>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</si>
  <si>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</si>
  <si>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</si>
  <si>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</si>
  <si>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</si>
  <si>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</si>
  <si>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</si>
  <si>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</si>
  <si>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</si>
  <si>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</si>
  <si>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</si>
  <si>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</si>
  <si>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</si>
  <si>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</si>
  <si>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</si>
  <si>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</si>
  <si>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</si>
  <si>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</si>
  <si>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</si>
  <si>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</si>
  <si>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</si>
  <si>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</si>
  <si>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</si>
  <si>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</si>
  <si>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</si>
  <si>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</si>
  <si>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</si>
  <si>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</si>
  <si>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</si>
  <si>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</si>
  <si>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</si>
  <si>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</si>
  <si>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</si>
  <si>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</si>
  <si>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</si>
  <si>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</si>
  <si>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</si>
  <si>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</si>
  <si>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</si>
  <si>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</si>
  <si>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</si>
  <si>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</si>
  <si>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</si>
  <si>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</si>
  <si>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</si>
  <si>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</si>
  <si>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</si>
  <si>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</si>
  <si>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</si>
  <si>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</si>
  <si>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</si>
  <si>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</si>
  <si>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</si>
  <si>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</si>
  <si>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</si>
  <si>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</si>
  <si>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</si>
  <si>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</si>
  <si>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</si>
  <si>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</si>
  <si>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</si>
  <si>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</si>
  <si>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</si>
  <si>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</si>
  <si>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</si>
  <si>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</si>
  <si>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</si>
  <si>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</si>
  <si>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</si>
  <si>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</si>
  <si>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</si>
  <si>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</si>
  <si>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</si>
  <si>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</si>
  <si>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</si>
  <si>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</si>
  <si>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</si>
  <si>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</si>
  <si>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</si>
  <si>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</si>
  <si>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</si>
  <si>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</si>
  <si>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</si>
  <si>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</si>
  <si>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</si>
  <si>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</si>
  <si>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</si>
  <si>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</si>
  <si>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</si>
  <si>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</si>
  <si>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</si>
  <si>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</si>
  <si>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</si>
  <si>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</si>
  <si>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</si>
  <si>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</si>
  <si>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</si>
  <si>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</si>
  <si>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</si>
  <si>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</si>
  <si>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</si>
  <si>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</si>
  <si>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</si>
  <si>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</si>
  <si>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</si>
  <si>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</si>
  <si>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</si>
  <si>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</si>
  <si>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</si>
  <si>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</si>
  <si>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</si>
  <si>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</si>
  <si>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</si>
  <si>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</si>
  <si>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</si>
  <si>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</si>
  <si>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</si>
  <si>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</si>
  <si>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</si>
  <si>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</si>
  <si>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</si>
  <si>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</si>
  <si>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</si>
  <si>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</si>
  <si>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</si>
  <si>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</si>
  <si>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</si>
  <si>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</si>
  <si>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</si>
  <si>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</si>
  <si>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</si>
  <si>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</si>
  <si>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</si>
  <si>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</si>
  <si>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</si>
  <si>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</si>
  <si>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</si>
  <si>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</si>
  <si>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</si>
  <si>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</si>
  <si>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</si>
  <si>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</si>
  <si>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</si>
  <si>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</si>
  <si>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</si>
  <si>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</si>
  <si>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</si>
  <si>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</si>
  <si>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</si>
  <si>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</si>
  <si>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</si>
  <si>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</si>
  <si>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</si>
  <si>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</si>
  <si>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</si>
  <si>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</si>
  <si>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</si>
  <si>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</si>
  <si>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</si>
  <si>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</si>
  <si>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</si>
  <si>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</si>
  <si>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</si>
  <si>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</si>
  <si>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</si>
  <si>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</si>
  <si>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</si>
  <si>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</si>
  <si>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</si>
  <si>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</si>
  <si>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</si>
  <si>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</si>
  <si>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</si>
  <si>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</si>
  <si>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</si>
  <si>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</si>
  <si>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</si>
  <si>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</si>
  <si>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</si>
  <si>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</si>
  <si>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</si>
  <si>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</si>
  <si>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</si>
  <si>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</si>
  <si>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</si>
  <si>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</si>
  <si>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</si>
  <si>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</si>
  <si>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</si>
  <si>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</si>
  <si>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</si>
  <si>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</si>
  <si>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</si>
  <si>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</si>
  <si>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</si>
  <si>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</si>
  <si>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</si>
  <si>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</si>
  <si>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</si>
  <si>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</si>
  <si>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</si>
  <si>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</si>
  <si>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</si>
  <si>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</si>
  <si>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</si>
  <si>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</si>
  <si>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</si>
  <si>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</si>
  <si>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</si>
  <si>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</si>
  <si>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</si>
  <si>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</si>
  <si>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</si>
  <si>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</si>
  <si>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</si>
  <si>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</si>
  <si>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</si>
  <si>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</si>
  <si>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</si>
  <si>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</si>
  <si>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</si>
  <si>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</si>
  <si>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</si>
  <si>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</si>
  <si>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</si>
  <si>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</si>
  <si>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</si>
  <si>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</si>
  <si>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</si>
  <si>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</si>
  <si>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</si>
  <si>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</si>
  <si>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</si>
  <si>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</si>
  <si>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</si>
  <si>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</si>
  <si>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</si>
  <si>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</si>
  <si>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</si>
  <si>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</si>
  <si>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</si>
  <si>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</si>
  <si>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</si>
  <si>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</si>
  <si>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</si>
  <si>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</si>
  <si>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</si>
  <si>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</si>
  <si>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</si>
  <si>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</si>
  <si>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</si>
  <si>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</si>
  <si>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</si>
  <si>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</si>
  <si>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</si>
  <si>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</si>
  <si>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</si>
  <si>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</si>
  <si>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</si>
  <si>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</si>
  <si>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</si>
  <si>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</si>
  <si>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</si>
  <si>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</si>
  <si>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</si>
  <si>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</si>
  <si>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</si>
  <si>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</si>
  <si>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</si>
  <si>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</si>
  <si>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</si>
  <si>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</si>
  <si>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</si>
  <si>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</si>
  <si>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</si>
  <si>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</si>
  <si>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</si>
  <si>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</si>
  <si>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</si>
  <si>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</si>
  <si>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</si>
  <si>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</si>
  <si>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</si>
  <si>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</si>
  <si>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</si>
  <si>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</si>
  <si>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</si>
  <si>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</si>
  <si>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</si>
  <si>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</si>
  <si>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</si>
  <si>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</si>
  <si>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</si>
  <si>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</si>
  <si>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</si>
  <si>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</si>
  <si>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</si>
  <si>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</si>
  <si>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</si>
  <si>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</si>
  <si>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</si>
  <si>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</si>
  <si>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</si>
  <si>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</si>
  <si>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</si>
  <si>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</si>
  <si>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</si>
  <si>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</si>
  <si>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</si>
  <si>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</si>
  <si>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</si>
  <si>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</si>
  <si>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</si>
  <si>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</si>
  <si>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</si>
  <si>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</si>
  <si>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</si>
  <si>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</si>
  <si>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</si>
  <si>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</si>
  <si>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</si>
  <si>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</si>
  <si>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</si>
  <si>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</si>
  <si>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</si>
  <si>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</si>
  <si>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</si>
  <si>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</si>
  <si>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</si>
  <si>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</si>
  <si>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</si>
  <si>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</si>
  <si>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</si>
  <si>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</si>
  <si>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</si>
  <si>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</si>
  <si>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</si>
  <si>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</si>
  <si>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</si>
  <si>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</si>
  <si>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</si>
  <si>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</si>
  <si>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</si>
  <si>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</si>
  <si>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</si>
  <si>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</si>
  <si>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</si>
  <si>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</si>
  <si>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</si>
  <si>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</si>
  <si>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</si>
  <si>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</si>
  <si>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</si>
  <si>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</si>
  <si>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</si>
  <si>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</si>
  <si>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</si>
  <si>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</si>
  <si>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</si>
  <si>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</si>
  <si>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</si>
  <si>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</si>
  <si>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</si>
  <si>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</si>
  <si>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</si>
  <si>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</si>
  <si>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</si>
  <si>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</si>
  <si>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</si>
  <si>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</si>
  <si>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</si>
  <si>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</si>
  <si>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</si>
  <si>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</si>
  <si>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</si>
  <si>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</si>
  <si>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</si>
  <si>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</si>
  <si>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</si>
  <si>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</si>
  <si>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</si>
  <si>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</si>
  <si>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</si>
  <si>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</si>
  <si>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</si>
  <si>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</si>
  <si>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</si>
  <si>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</si>
  <si>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</si>
  <si>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</si>
  <si>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</si>
  <si>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</si>
  <si>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</si>
  <si>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</si>
  <si>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</si>
  <si>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</si>
  <si>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</si>
  <si>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</si>
  <si>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</si>
  <si>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</si>
  <si>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</si>
  <si>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</si>
  <si>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</si>
  <si>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</si>
  <si>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</si>
  <si>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</si>
  <si>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</si>
  <si>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</si>
  <si>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</si>
  <si>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</si>
  <si>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</si>
  <si>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</si>
  <si>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</si>
  <si>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</si>
  <si>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</si>
  <si>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</si>
  <si>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</si>
  <si>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</si>
  <si>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</si>
  <si>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</si>
  <si>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</si>
  <si>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</si>
  <si>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</si>
  <si>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</si>
  <si>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</si>
  <si>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</si>
  <si>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</si>
  <si>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</si>
  <si>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</si>
  <si>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</si>
  <si>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</si>
  <si>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</si>
  <si>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</si>
  <si>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</si>
  <si>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</si>
  <si>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</si>
  <si>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</si>
  <si>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</si>
  <si>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</si>
  <si>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</si>
  <si>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</si>
  <si>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</si>
  <si>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</si>
  <si>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</si>
  <si>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</si>
  <si>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</si>
  <si>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</si>
  <si>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</si>
  <si>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</si>
  <si>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</si>
  <si>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</si>
  <si>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</si>
  <si>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</si>
  <si>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</si>
  <si>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</si>
  <si>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</si>
  <si>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</si>
  <si>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</si>
  <si>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</si>
  <si>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</si>
  <si>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</si>
  <si>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</si>
  <si>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</si>
  <si>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</si>
  <si>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</si>
  <si>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</si>
  <si>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</si>
  <si>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</si>
  <si>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</si>
  <si>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</si>
  <si>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</si>
  <si>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</si>
  <si>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</si>
  <si>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</si>
  <si>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</si>
  <si>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</si>
  <si>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</si>
  <si>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</si>
  <si>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</si>
  <si>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</si>
  <si>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</si>
  <si>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</si>
  <si>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</si>
  <si>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</si>
  <si>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</si>
  <si>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</si>
  <si>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</si>
  <si>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</si>
  <si>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</si>
  <si>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</si>
  <si>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</si>
  <si>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</si>
  <si>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</si>
  <si>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</si>
  <si>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</si>
  <si>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</si>
  <si>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</si>
  <si>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</si>
  <si>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</si>
  <si>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</si>
  <si>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</si>
  <si>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</si>
  <si>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</si>
  <si>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</si>
  <si>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</si>
  <si>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</si>
  <si>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</si>
  <si>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</si>
  <si>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</si>
  <si>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</si>
  <si>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</si>
  <si>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</si>
  <si>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</si>
  <si>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</si>
  <si>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</si>
  <si>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</si>
  <si>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</si>
  <si>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</si>
  <si>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</si>
  <si>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</si>
  <si>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</si>
  <si>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</si>
  <si>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</si>
  <si>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</si>
  <si>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</si>
  <si>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</si>
  <si>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</si>
  <si>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</si>
  <si>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</si>
  <si>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</si>
  <si>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</si>
  <si>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</si>
  <si>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</si>
  <si>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</si>
  <si>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</si>
  <si>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</si>
  <si>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</si>
  <si>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</si>
  <si>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</si>
  <si>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</si>
  <si>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</si>
  <si>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</si>
  <si>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</si>
  <si>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</si>
  <si>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</si>
  <si>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</si>
  <si>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</si>
  <si>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</si>
  <si>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</si>
  <si>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</si>
  <si>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</si>
  <si>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</si>
  <si>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</si>
  <si>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</si>
  <si>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</si>
  <si>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</si>
  <si>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</si>
  <si>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</si>
  <si>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</si>
  <si>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</si>
  <si>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</si>
  <si>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</si>
  <si>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</si>
  <si>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</si>
  <si>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</si>
  <si>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</si>
  <si>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</si>
  <si>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</si>
  <si>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</si>
  <si>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</si>
  <si>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</si>
  <si>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</si>
  <si>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</si>
  <si>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</si>
  <si>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</si>
  <si>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</si>
  <si>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</si>
  <si>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</si>
  <si>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</si>
  <si>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</si>
  <si>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</si>
  <si>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</si>
  <si>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</si>
  <si>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</si>
  <si>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</si>
  <si>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</si>
  <si>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</si>
  <si>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</si>
  <si>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</si>
  <si>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</si>
  <si>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</si>
  <si>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</si>
  <si>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</si>
  <si>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</si>
  <si>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</si>
  <si>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</si>
  <si>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</si>
  <si>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</si>
  <si>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</si>
  <si>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</si>
  <si>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</si>
  <si>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</si>
  <si>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</si>
  <si>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</si>
  <si>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</si>
  <si>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</si>
  <si>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</si>
  <si>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</si>
  <si>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</si>
  <si>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</si>
  <si>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</si>
  <si>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</si>
  <si>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</si>
  <si>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</si>
  <si>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</si>
  <si>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</si>
  <si>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</si>
  <si>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</si>
  <si>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</si>
  <si>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</si>
  <si>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</si>
  <si>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</si>
  <si>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</si>
  <si>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</si>
  <si>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</si>
  <si>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</si>
  <si>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</si>
  <si>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</si>
  <si>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</si>
  <si>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</si>
  <si>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</si>
  <si>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</si>
  <si>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</si>
  <si>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</si>
  <si>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</si>
  <si>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</si>
  <si>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</si>
  <si>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</si>
  <si>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</si>
  <si>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</si>
  <si>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</si>
  <si>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</si>
  <si>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</si>
  <si>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</si>
  <si>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</si>
  <si>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</si>
  <si>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</si>
  <si>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</si>
  <si>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</si>
  <si>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</si>
  <si>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</si>
  <si>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</si>
  <si>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</si>
  <si>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</si>
  <si>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</si>
  <si>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</si>
  <si>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</si>
  <si>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</si>
  <si>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</si>
  <si>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</si>
  <si>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</si>
  <si>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</si>
  <si>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</si>
  <si>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</si>
  <si>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</si>
  <si>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</si>
  <si>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</si>
  <si>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</si>
  <si>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</si>
  <si>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</si>
  <si>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</si>
  <si>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</si>
  <si>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</si>
  <si>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</si>
  <si>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</si>
  <si>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</si>
  <si>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</si>
  <si>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</si>
  <si>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</si>
  <si>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</si>
  <si>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</si>
  <si>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</si>
  <si>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</si>
  <si>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</si>
  <si>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</si>
  <si>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</si>
  <si>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</si>
  <si>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</si>
  <si>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</si>
  <si>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</si>
  <si>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</si>
  <si>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</si>
  <si>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</si>
  <si>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</si>
  <si>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</si>
  <si>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</si>
  <si>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</si>
  <si>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</si>
  <si>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</si>
  <si>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</si>
  <si>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</si>
  <si>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</si>
  <si>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</si>
  <si>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</si>
  <si>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</si>
  <si>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</si>
  <si>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</si>
  <si>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</si>
  <si>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</si>
  <si>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</si>
  <si>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</si>
  <si>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</si>
  <si>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</si>
  <si>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</si>
  <si>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</si>
  <si>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</si>
  <si>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</si>
  <si>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</si>
  <si>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</si>
  <si>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</si>
  <si>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</si>
  <si>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</si>
  <si>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</si>
  <si>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</si>
  <si>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</si>
  <si>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</si>
  <si>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</si>
  <si>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</si>
  <si>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</si>
  <si>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</si>
  <si>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</si>
  <si>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</si>
  <si>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</si>
  <si>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</si>
  <si>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</si>
  <si>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</si>
  <si>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</si>
  <si>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</si>
  <si>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</si>
  <si>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</si>
  <si>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</si>
  <si>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</si>
  <si>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</si>
  <si>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</si>
  <si>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</si>
  <si>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</si>
  <si>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</si>
  <si>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</si>
  <si>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</si>
  <si>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</si>
  <si>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</si>
  <si>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</si>
  <si>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</si>
  <si>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</si>
  <si>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</si>
  <si>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</si>
  <si>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</si>
  <si>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</si>
  <si>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</si>
  <si>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</si>
  <si>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</si>
  <si>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</si>
  <si>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</si>
  <si>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</si>
  <si>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</si>
  <si>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</si>
  <si>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</si>
  <si>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</si>
  <si>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</si>
  <si>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</si>
  <si>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</si>
  <si>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</si>
  <si>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</si>
  <si>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</si>
  <si>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</si>
  <si>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</si>
  <si>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</si>
  <si>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</si>
  <si>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</si>
  <si>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</si>
  <si>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</si>
  <si>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</si>
  <si>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</si>
  <si>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</si>
  <si>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</si>
  <si>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</si>
  <si>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</si>
  <si>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</si>
  <si>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</si>
  <si>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</si>
  <si>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</si>
  <si>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</si>
  <si>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</si>
  <si>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</si>
  <si>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</si>
  <si>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</si>
  <si>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</si>
  <si>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</si>
  <si>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</si>
  <si>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</si>
  <si>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</si>
  <si>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</si>
  <si>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</si>
  <si>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</si>
  <si>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</si>
  <si>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</si>
  <si>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</si>
  <si>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</si>
  <si>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</si>
  <si>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</si>
  <si>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</si>
  <si>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</si>
  <si>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</si>
  <si>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</si>
  <si>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</si>
  <si>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</si>
  <si>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</si>
  <si>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</si>
  <si>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</si>
  <si>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</si>
  <si>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</si>
  <si>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</si>
  <si>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</si>
  <si>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</si>
  <si>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</si>
  <si>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</si>
  <si>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</si>
  <si>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</si>
  <si>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</si>
  <si>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</si>
  <si>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</si>
  <si>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</si>
  <si>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</si>
  <si>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</si>
  <si>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</si>
  <si>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</si>
  <si>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</si>
  <si>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</si>
  <si>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</si>
  <si>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</si>
  <si>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</si>
  <si>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</si>
  <si>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</si>
  <si>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</si>
  <si>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</si>
  <si>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</si>
  <si>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</si>
  <si>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</si>
  <si>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</si>
  <si>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</si>
  <si>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</si>
  <si>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</si>
  <si>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</si>
  <si>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</si>
  <si>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</si>
  <si>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</si>
  <si>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</si>
  <si>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</si>
  <si>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</si>
  <si>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</si>
  <si>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</si>
  <si>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</si>
  <si>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</si>
  <si>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</si>
  <si>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</si>
  <si>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</si>
  <si>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</si>
  <si>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</si>
  <si>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</si>
  <si>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</si>
  <si>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</si>
  <si>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</si>
  <si>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</si>
  <si>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</si>
  <si>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</si>
  <si>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</si>
  <si>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</si>
  <si>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</si>
  <si>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</si>
  <si>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</si>
  <si>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</si>
  <si>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</si>
  <si>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</si>
  <si>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</si>
  <si>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</si>
  <si>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</si>
  <si>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</si>
  <si>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</si>
  <si>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</si>
  <si>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</si>
  <si>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</si>
  <si>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</si>
  <si>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</si>
  <si>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</si>
  <si>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</si>
  <si>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</si>
  <si>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</si>
  <si>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</si>
  <si>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</si>
  <si>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</si>
  <si>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</si>
  <si>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</si>
  <si>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</si>
  <si>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</si>
  <si>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</si>
  <si>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</si>
  <si>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</si>
  <si>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</si>
  <si>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</si>
  <si>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</si>
  <si>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</si>
  <si>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</si>
  <si>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</si>
  <si>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</si>
  <si>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</si>
  <si>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</si>
  <si>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</si>
  <si>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</si>
  <si>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</si>
  <si>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</si>
  <si>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</si>
  <si>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</si>
  <si>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</si>
  <si>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</si>
  <si>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</si>
  <si>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</si>
  <si>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</si>
  <si>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</si>
  <si>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</si>
  <si>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</si>
  <si>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</si>
  <si>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</si>
  <si>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</si>
  <si>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</si>
  <si>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</si>
  <si>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</si>
  <si>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</si>
  <si>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</si>
  <si>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</si>
  <si>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</si>
  <si>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</si>
  <si>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</si>
  <si>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</si>
  <si>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</si>
  <si>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</si>
  <si>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</si>
  <si>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</si>
  <si>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</si>
  <si>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</si>
  <si>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</si>
  <si>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</si>
  <si>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</si>
  <si>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</si>
  <si>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</si>
  <si>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</si>
  <si>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</si>
  <si>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</si>
  <si>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</si>
  <si>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</si>
  <si>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</si>
  <si>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</si>
  <si>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</si>
  <si>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</si>
  <si>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</si>
  <si>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</si>
  <si>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</si>
  <si>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</si>
  <si>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</si>
  <si>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</si>
  <si>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</si>
  <si>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</si>
  <si>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</si>
  <si>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</si>
  <si>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</si>
  <si>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</si>
  <si>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</si>
  <si>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</si>
  <si>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</si>
  <si>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</si>
  <si>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</si>
  <si>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</si>
  <si>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</si>
  <si>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</si>
  <si>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</si>
  <si>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</si>
  <si>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</si>
  <si>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</si>
  <si>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</si>
  <si>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</si>
  <si>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</si>
  <si>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</si>
  <si>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</si>
  <si>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</si>
  <si>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</si>
  <si>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</si>
  <si>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</si>
  <si>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</si>
  <si>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</si>
  <si>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</si>
  <si>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</si>
  <si>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</si>
  <si>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</si>
  <si>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</si>
  <si>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</si>
  <si>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</si>
  <si>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</si>
  <si>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</si>
  <si>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</si>
  <si>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</si>
  <si>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</si>
  <si>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</si>
  <si>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</si>
  <si>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</si>
  <si>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</si>
  <si>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</si>
  <si>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</si>
  <si>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</si>
  <si>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</si>
  <si>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</si>
  <si>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</si>
  <si>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</si>
  <si>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</si>
  <si>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</si>
  <si>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</si>
  <si>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</si>
  <si>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</si>
  <si>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</si>
  <si>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</si>
  <si>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</si>
  <si>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</si>
  <si>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</si>
  <si>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</si>
  <si>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</si>
  <si>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</si>
  <si>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</si>
  <si>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</si>
  <si>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</si>
  <si>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</si>
  <si>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</si>
  <si>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</si>
  <si>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</si>
  <si>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</si>
  <si>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</si>
  <si>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</si>
  <si>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</si>
  <si>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</si>
  <si>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</si>
  <si>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</si>
  <si>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</si>
  <si>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</si>
  <si>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</si>
  <si>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</si>
  <si>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</si>
  <si>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</si>
  <si>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</si>
  <si>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</si>
  <si>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</si>
  <si>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</si>
  <si>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</si>
  <si>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</si>
  <si>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</si>
  <si>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</si>
  <si>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</si>
  <si>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</si>
  <si>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</si>
  <si>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</si>
  <si>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</si>
  <si>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</si>
  <si>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</si>
  <si>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</si>
  <si>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</si>
  <si>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</si>
  <si>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</si>
  <si>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</si>
  <si>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</si>
  <si>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</si>
  <si>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</si>
  <si>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</si>
  <si>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</si>
  <si>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</si>
  <si>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</si>
  <si>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</si>
  <si>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</si>
  <si>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</si>
  <si>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</si>
  <si>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</si>
  <si>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</si>
  <si>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</si>
  <si>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</si>
  <si>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</si>
  <si>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</si>
  <si>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</si>
  <si>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</si>
  <si>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</si>
  <si>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</si>
  <si>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</si>
  <si>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</si>
  <si>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</si>
  <si>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</si>
  <si>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</si>
  <si>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</si>
  <si>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</si>
  <si>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</si>
  <si>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</si>
  <si>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</si>
  <si>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</si>
  <si>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</si>
  <si>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</si>
  <si>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</si>
  <si>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</si>
  <si>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</si>
  <si>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</si>
  <si>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</si>
  <si>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</si>
  <si>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</si>
  <si>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</si>
  <si>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</si>
  <si>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</si>
  <si>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</si>
  <si>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</si>
  <si>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</si>
  <si>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</si>
  <si>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</si>
  <si>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</si>
  <si>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</si>
  <si>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</si>
  <si>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</si>
  <si>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</si>
  <si>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</si>
  <si>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</si>
  <si>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</si>
  <si>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</si>
  <si>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</si>
  <si>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</si>
  <si>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</si>
  <si>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</si>
  <si>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</si>
  <si>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</si>
  <si>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</si>
  <si>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</si>
  <si>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</si>
  <si>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</si>
  <si>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</si>
  <si>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</si>
  <si>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</si>
  <si>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</si>
  <si>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</si>
  <si>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</si>
  <si>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</si>
  <si>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</si>
  <si>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</si>
  <si>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</si>
  <si>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</si>
  <si>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</si>
  <si>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</si>
  <si>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</si>
  <si>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</si>
  <si>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</si>
  <si>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</si>
  <si>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</si>
  <si>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</si>
  <si>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</si>
  <si>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</si>
  <si>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</si>
  <si>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</si>
  <si>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</si>
  <si>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</si>
  <si>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</si>
  <si>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</si>
  <si>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</si>
  <si>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</si>
  <si>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</si>
  <si>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</si>
  <si>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</si>
  <si>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</si>
  <si>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</si>
  <si>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</si>
  <si>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</si>
  <si>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</si>
  <si>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</si>
  <si>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</si>
  <si>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</si>
  <si>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</si>
  <si>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</si>
  <si>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</si>
  <si>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</si>
  <si>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</si>
  <si>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</si>
  <si>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</si>
  <si>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</si>
  <si>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</si>
  <si>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</si>
  <si>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</si>
  <si>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</si>
  <si>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</si>
  <si>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</si>
  <si>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</si>
  <si>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</si>
  <si>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</si>
  <si>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</si>
  <si>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</si>
  <si>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</si>
  <si>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</si>
  <si>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</si>
  <si>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</si>
  <si>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</si>
  <si>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</si>
  <si>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</si>
  <si>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</si>
  <si>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</si>
  <si>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</si>
  <si>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</si>
  <si>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</si>
  <si>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</si>
  <si>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</si>
  <si>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</si>
  <si>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</si>
  <si>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</si>
  <si>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</si>
  <si>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</si>
  <si>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</si>
  <si>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</si>
  <si>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</si>
  <si>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</si>
  <si>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</si>
  <si>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</si>
  <si>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</si>
  <si>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</si>
  <si>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</si>
  <si>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</si>
  <si>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</si>
  <si>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</si>
  <si>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</si>
  <si>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</si>
  <si>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</si>
  <si>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</si>
  <si>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</si>
  <si>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</si>
  <si>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</si>
  <si>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</si>
  <si>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</si>
  <si>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</si>
  <si>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</si>
  <si>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</si>
  <si>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</si>
  <si>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</si>
  <si>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</si>
  <si>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</si>
  <si>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</si>
  <si>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</si>
  <si>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</si>
  <si>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</si>
  <si>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</si>
  <si>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</si>
  <si>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</si>
  <si>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</si>
  <si>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</si>
  <si>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</si>
  <si>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</si>
  <si>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</si>
  <si>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</si>
  <si>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</si>
  <si>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</si>
  <si>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</si>
  <si>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</si>
  <si>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</si>
  <si>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</si>
  <si>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</si>
  <si>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</si>
  <si>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</si>
  <si>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</si>
  <si>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</si>
  <si>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</si>
  <si>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</si>
  <si>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</si>
  <si>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</si>
  <si>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</si>
  <si>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</si>
  <si>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</si>
  <si>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</si>
  <si>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</si>
  <si>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</si>
  <si>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</si>
  <si>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</si>
  <si>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</si>
  <si>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</si>
  <si>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</si>
  <si>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</si>
  <si>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</si>
  <si>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</si>
  <si>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</si>
  <si>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</si>
  <si>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</si>
  <si>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</si>
  <si>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</si>
  <si>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</si>
  <si>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</si>
  <si>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</si>
  <si>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</si>
  <si>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</si>
  <si>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</si>
  <si>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</si>
  <si>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</si>
  <si>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</si>
  <si>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</si>
  <si>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</si>
  <si>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</si>
  <si>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</si>
  <si>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</si>
  <si>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</si>
  <si>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</si>
  <si>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</si>
  <si>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</si>
  <si>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</si>
  <si>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</si>
  <si>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</si>
  <si>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</si>
  <si>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</si>
  <si>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</si>
  <si>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</si>
  <si>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</si>
  <si>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</si>
  <si>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</si>
  <si>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</si>
  <si>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</si>
  <si>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</si>
  <si>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</si>
  <si>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</si>
  <si>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</si>
  <si>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</si>
  <si>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</si>
  <si>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</si>
  <si>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</si>
  <si>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</si>
  <si>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</si>
  <si>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</si>
  <si>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</si>
  <si>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</si>
  <si>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</si>
  <si>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</si>
  <si>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</si>
  <si>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</si>
  <si>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</si>
  <si>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</si>
  <si>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</si>
  <si>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</si>
  <si>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</si>
  <si>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</si>
  <si>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</si>
  <si>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</si>
  <si>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</si>
  <si>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</si>
  <si>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</si>
  <si>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</si>
  <si>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</si>
  <si>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</si>
  <si>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</si>
  <si>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</si>
  <si>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</si>
  <si>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</si>
  <si>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</si>
  <si>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</si>
  <si>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</si>
  <si>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</si>
  <si>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</si>
  <si>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</si>
  <si>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</si>
  <si>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</si>
  <si>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</si>
  <si>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</si>
  <si>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</si>
  <si>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</si>
  <si>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</si>
  <si>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</si>
  <si>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</si>
  <si>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</si>
  <si>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</si>
  <si>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</si>
  <si>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</si>
  <si>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</si>
  <si>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</si>
  <si>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</si>
  <si>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</si>
  <si>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</si>
  <si>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</si>
  <si>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</si>
  <si>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</si>
  <si>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</si>
  <si>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</si>
  <si>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</si>
  <si>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</si>
  <si>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</si>
  <si>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</si>
  <si>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</si>
  <si>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</si>
  <si>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</si>
  <si>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</si>
  <si>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</si>
  <si>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</si>
  <si>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</si>
  <si>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</si>
  <si>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</si>
  <si>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</si>
  <si>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</si>
  <si>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</si>
  <si>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</si>
  <si>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</si>
  <si>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</si>
  <si>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</si>
  <si>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</si>
  <si>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</si>
  <si>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</si>
  <si>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</si>
  <si>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</si>
  <si>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</si>
  <si>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</si>
  <si>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</si>
  <si>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</si>
  <si>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</si>
  <si>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</si>
  <si>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</si>
  <si>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</si>
  <si>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</si>
  <si>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</si>
  <si>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</si>
  <si>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</si>
  <si>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</si>
  <si>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</si>
  <si>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</si>
  <si>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</si>
  <si>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</si>
  <si>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</si>
  <si>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</si>
  <si>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</si>
  <si>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</si>
  <si>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</si>
  <si>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</si>
  <si>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</si>
  <si>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</si>
  <si>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</si>
  <si>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</si>
  <si>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</si>
  <si>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</si>
  <si>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</si>
  <si>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</si>
  <si>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</si>
  <si>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</si>
  <si>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</si>
  <si>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</si>
  <si>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</si>
  <si>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</si>
  <si>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</si>
  <si>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</si>
  <si>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</si>
  <si>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</si>
  <si>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</si>
  <si>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</si>
  <si>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</si>
  <si>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</si>
  <si>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</si>
  <si>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</si>
  <si>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</si>
  <si>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</si>
  <si>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</si>
  <si>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</si>
  <si>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</si>
  <si>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</si>
  <si>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</si>
  <si>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</si>
  <si>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</si>
  <si>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</si>
  <si>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</si>
  <si>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</si>
  <si>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</si>
  <si>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</si>
  <si>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</si>
  <si>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</si>
  <si>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</si>
  <si>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</si>
  <si>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</si>
  <si>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</si>
  <si>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</si>
  <si>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</si>
  <si>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</si>
  <si>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</si>
  <si>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</si>
  <si>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</si>
  <si>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</si>
  <si>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</si>
  <si>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</si>
  <si>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</si>
  <si>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</si>
  <si>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</si>
  <si>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</si>
  <si>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</si>
  <si>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</si>
  <si>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</si>
  <si>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</si>
  <si>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</si>
  <si>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</si>
  <si>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</si>
  <si>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</si>
  <si>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</si>
  <si>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</si>
  <si>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</si>
  <si>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</si>
  <si>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</si>
  <si>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</si>
  <si>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</si>
  <si>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</si>
  <si>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</si>
  <si>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</si>
  <si>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</si>
  <si>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</si>
  <si>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</si>
  <si>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</si>
  <si>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</si>
  <si>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</si>
  <si>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</si>
  <si>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</si>
  <si>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</si>
  <si>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</si>
  <si>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</si>
  <si>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</si>
  <si>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</si>
  <si>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</si>
  <si>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</si>
  <si>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</si>
  <si>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</si>
  <si>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</si>
  <si>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</si>
  <si>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</si>
  <si>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</si>
  <si>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</si>
  <si>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</si>
  <si>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</si>
  <si>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</si>
  <si>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</si>
  <si>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</si>
  <si>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</si>
  <si>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</si>
  <si>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</si>
  <si>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</si>
  <si>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</si>
  <si>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</si>
  <si>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</si>
  <si>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</si>
  <si>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</si>
  <si>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</si>
  <si>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</si>
  <si>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</si>
  <si>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</si>
  <si>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</si>
  <si>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</si>
  <si>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</si>
  <si>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</si>
  <si>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</si>
  <si>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</si>
  <si>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</si>
  <si>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</si>
  <si>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</si>
  <si>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</si>
  <si>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</si>
  <si>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</si>
  <si>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</si>
  <si>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</si>
  <si>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</si>
  <si>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</si>
  <si>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</si>
  <si>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</si>
  <si>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</si>
  <si>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</si>
  <si>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</si>
  <si>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</si>
  <si>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</si>
  <si>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</si>
  <si>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</si>
  <si>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</si>
  <si>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</si>
  <si>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</si>
  <si>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</si>
  <si>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</si>
  <si>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</si>
  <si>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</si>
  <si>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</si>
  <si>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</si>
  <si>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</si>
  <si>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</si>
  <si>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</si>
  <si>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</si>
  <si>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</si>
  <si>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</si>
  <si>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</si>
  <si>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</si>
  <si>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</si>
  <si>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</si>
  <si>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</si>
  <si>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</si>
  <si>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</si>
  <si>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</si>
  <si>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</si>
  <si>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</si>
  <si>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</si>
  <si>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</si>
  <si>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</si>
  <si>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</si>
  <si>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</si>
  <si>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</si>
  <si>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</si>
  <si>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</si>
  <si>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</si>
  <si>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</si>
  <si>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</si>
  <si>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</si>
  <si>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</si>
  <si>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</si>
  <si>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</si>
  <si>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</si>
  <si>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</si>
  <si>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</si>
  <si>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</si>
  <si>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</si>
  <si>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</si>
  <si>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</si>
  <si>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</si>
  <si>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</si>
  <si>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</si>
  <si>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</si>
  <si>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</si>
  <si>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</si>
  <si>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</si>
  <si>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</si>
  <si>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</si>
  <si>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</si>
  <si>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</si>
  <si>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</si>
  <si>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</si>
  <si>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</si>
  <si>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</si>
  <si>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</si>
  <si>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</si>
  <si>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</si>
  <si>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</si>
  <si>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</si>
  <si>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</si>
  <si>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</si>
  <si>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</si>
  <si>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</si>
  <si>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</si>
  <si>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</si>
  <si>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</si>
  <si>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</si>
  <si>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</si>
  <si>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</si>
  <si>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</si>
  <si>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</si>
  <si>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</si>
  <si>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</si>
  <si>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</si>
  <si>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</si>
  <si>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</si>
  <si>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</si>
  <si>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</si>
  <si>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</si>
  <si>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</si>
  <si>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</si>
  <si>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</si>
  <si>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</si>
  <si>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</si>
  <si>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</si>
  <si>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</si>
  <si>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</si>
  <si>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</si>
  <si>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</si>
  <si>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</si>
  <si>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</si>
  <si>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</si>
  <si>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</si>
  <si>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</si>
  <si>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</si>
  <si>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</si>
  <si>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</si>
  <si>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</si>
  <si>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</si>
  <si>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</si>
  <si>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</si>
  <si>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</si>
  <si>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</si>
  <si>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</si>
  <si>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</si>
  <si>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</si>
  <si>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</si>
  <si>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</si>
  <si>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</si>
  <si>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</si>
  <si>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</si>
  <si>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</si>
  <si>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</si>
  <si>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</si>
  <si>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</si>
  <si>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</si>
  <si>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</si>
  <si>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</si>
  <si>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</si>
  <si>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</si>
  <si>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</si>
  <si>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</si>
  <si>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</si>
  <si>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</si>
  <si>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</si>
  <si>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</si>
  <si>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</si>
  <si>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</si>
  <si>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</si>
  <si>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</si>
  <si>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</si>
  <si>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</si>
  <si>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</si>
  <si>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</si>
  <si>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</si>
  <si>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</si>
  <si>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</si>
  <si>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</si>
  <si>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</si>
  <si>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</si>
  <si>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</si>
  <si>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</si>
  <si>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</si>
  <si>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</si>
  <si>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</si>
  <si>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</si>
  <si>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</si>
  <si>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</si>
  <si>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</si>
  <si>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</si>
  <si>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</si>
  <si>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</si>
  <si>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</si>
  <si>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</si>
  <si>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</si>
  <si>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</si>
  <si>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</si>
  <si>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</si>
  <si>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</si>
  <si>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</si>
  <si>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</si>
  <si>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</si>
  <si>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</si>
  <si>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</si>
  <si>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</si>
  <si>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</si>
  <si>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</si>
  <si>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</si>
  <si>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</si>
  <si>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</si>
  <si>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</si>
  <si>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</si>
  <si>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</si>
  <si>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</si>
  <si>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</si>
  <si>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</si>
  <si>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</si>
  <si>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</si>
  <si>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</si>
  <si>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</si>
  <si>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</si>
  <si>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</si>
  <si>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</si>
  <si>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</si>
  <si>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</si>
  <si>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</si>
  <si>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</si>
  <si>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</si>
  <si>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</si>
  <si>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</si>
  <si>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</si>
  <si>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</si>
  <si>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</si>
  <si>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</si>
  <si>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</si>
  <si>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</si>
  <si>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</si>
  <si>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</si>
  <si>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</si>
  <si>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</si>
  <si>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</si>
  <si>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</si>
  <si>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</si>
  <si>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</si>
  <si>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</si>
  <si>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</si>
  <si>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</si>
  <si>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</si>
  <si>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</si>
  <si>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</si>
  <si>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</si>
  <si>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</si>
  <si>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</si>
  <si>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</si>
  <si>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</si>
  <si>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</si>
  <si>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</si>
  <si>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</si>
  <si>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</si>
  <si>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</si>
  <si>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</si>
  <si>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</si>
  <si>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</si>
  <si>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</si>
  <si>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</si>
  <si>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</si>
  <si>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</si>
  <si>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</si>
  <si>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</si>
  <si>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</si>
  <si>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</si>
  <si>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</si>
  <si>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</si>
  <si>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</si>
  <si>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</si>
  <si>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</si>
  <si>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</si>
  <si>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</si>
  <si>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</si>
  <si>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</si>
  <si>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</si>
  <si>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</si>
  <si>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</si>
  <si>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</si>
  <si>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</si>
  <si>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</si>
  <si>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</si>
  <si>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</si>
  <si>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</si>
  <si>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</si>
  <si>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</si>
  <si>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</si>
  <si>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</si>
  <si>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</si>
  <si>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</si>
  <si>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</si>
  <si>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</si>
  <si>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</si>
  <si>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</si>
  <si>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</si>
  <si>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</si>
  <si>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</si>
  <si>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</si>
  <si>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</si>
  <si>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</si>
  <si>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</si>
  <si>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</si>
  <si>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</si>
  <si>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</si>
  <si>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</si>
  <si>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</si>
  <si>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</si>
  <si>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</si>
  <si>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</si>
  <si>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</si>
  <si>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</si>
  <si>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</si>
  <si>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</si>
  <si>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</si>
  <si>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</si>
  <si>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</si>
  <si>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</si>
  <si>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</si>
  <si>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</si>
  <si>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</si>
  <si>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</si>
  <si>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</si>
  <si>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</si>
  <si>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</si>
  <si>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</si>
  <si>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</si>
  <si>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</si>
  <si>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</si>
  <si>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</si>
  <si>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</si>
  <si>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</si>
  <si>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</si>
  <si>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</si>
  <si>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</si>
  <si>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</si>
  <si>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</si>
  <si>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</si>
  <si>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</si>
  <si>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</si>
  <si>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</si>
  <si>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</si>
  <si>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</si>
  <si>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</si>
  <si>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</si>
  <si>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</si>
  <si>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</si>
  <si>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</si>
  <si>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</si>
  <si>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</si>
  <si>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</si>
  <si>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</si>
  <si>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</si>
  <si>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</si>
  <si>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</si>
  <si>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</si>
  <si>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</si>
  <si>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</si>
  <si>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</si>
  <si>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</si>
  <si>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</si>
  <si>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</si>
  <si>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</si>
  <si>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</si>
  <si>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</si>
  <si>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</si>
  <si>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</si>
  <si>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</si>
  <si>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</si>
  <si>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</si>
  <si>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</si>
  <si>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</si>
  <si>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</si>
  <si>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</si>
  <si>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</si>
  <si>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</si>
  <si>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</si>
  <si>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</si>
  <si>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</si>
  <si>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</si>
  <si>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</si>
  <si>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</si>
  <si>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</si>
  <si>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</si>
  <si>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</si>
  <si>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</si>
  <si>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</si>
  <si>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</si>
  <si>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</si>
  <si>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</si>
  <si>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</si>
  <si>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</si>
  <si>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</si>
  <si>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</si>
  <si>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</si>
  <si>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</si>
  <si>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</si>
  <si>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</si>
  <si>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</si>
  <si>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</si>
  <si>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</si>
  <si>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</si>
  <si>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</si>
  <si>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</si>
  <si>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</si>
  <si>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</si>
  <si>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</si>
  <si>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</si>
  <si>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</si>
  <si>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</si>
  <si>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</si>
  <si>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</si>
  <si>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</si>
  <si>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</si>
  <si>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</si>
  <si>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</si>
  <si>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</si>
  <si>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</si>
  <si>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</si>
  <si>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</si>
  <si>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</si>
  <si>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</si>
  <si>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</si>
  <si>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</si>
  <si>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</si>
  <si>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</si>
  <si>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</si>
  <si>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</si>
  <si>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</si>
  <si>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</si>
  <si>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</si>
  <si>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</si>
  <si>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</si>
  <si>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</si>
  <si>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</si>
  <si>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</si>
  <si>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</si>
  <si>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</si>
  <si>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</si>
  <si>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</si>
  <si>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</si>
  <si>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</si>
  <si>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</si>
  <si>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</si>
  <si>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</si>
  <si>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</si>
  <si>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</si>
  <si>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</si>
  <si>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</si>
  <si>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</si>
  <si>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</si>
  <si>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</si>
  <si>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</si>
  <si>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</si>
  <si>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</si>
  <si>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</si>
  <si>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</si>
  <si>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</si>
  <si>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</si>
  <si>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</si>
  <si>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</si>
  <si>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</si>
  <si>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</si>
  <si>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</si>
  <si>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</si>
  <si>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</si>
  <si>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</si>
  <si>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</si>
  <si>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</si>
  <si>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</si>
  <si>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</si>
  <si>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</si>
  <si>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</si>
  <si>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</si>
  <si>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</si>
  <si>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</si>
  <si>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</si>
  <si>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</si>
  <si>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</si>
  <si>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</si>
  <si>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</si>
  <si>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</si>
  <si>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</si>
  <si>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</si>
  <si>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</si>
  <si>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</si>
  <si>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</si>
  <si>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</si>
  <si>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</si>
  <si>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</si>
  <si>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</si>
  <si>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</si>
  <si>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</si>
  <si>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</si>
  <si>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</si>
  <si>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</si>
  <si>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</si>
  <si>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</si>
  <si>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</si>
  <si>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</si>
  <si>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</si>
  <si>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</si>
  <si>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</si>
  <si>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</si>
  <si>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</si>
  <si>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</si>
  <si>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</si>
  <si>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</si>
  <si>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</si>
  <si>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</si>
  <si>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</si>
  <si>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</si>
  <si>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</si>
  <si>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</si>
  <si>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</si>
  <si>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</si>
  <si>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</si>
  <si>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</si>
  <si>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</si>
  <si>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</si>
  <si>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</si>
  <si>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</si>
  <si>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</si>
  <si>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</si>
  <si>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</si>
  <si>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</si>
  <si>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</si>
  <si>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</si>
  <si>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</si>
  <si>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</si>
  <si>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</si>
  <si>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</si>
  <si>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</si>
  <si>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</si>
  <si>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</si>
  <si>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</si>
  <si>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</si>
  <si>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</si>
  <si>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</si>
  <si>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</si>
  <si>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</si>
  <si>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</si>
  <si>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</si>
  <si>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</si>
  <si>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</si>
  <si>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</si>
  <si>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</si>
  <si>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</si>
  <si>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</si>
  <si>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</si>
  <si>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</si>
  <si>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</si>
  <si>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</si>
  <si>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</si>
  <si>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</si>
  <si>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</si>
  <si>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</si>
  <si>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</si>
  <si>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</si>
  <si>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</si>
  <si>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</si>
  <si>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</si>
  <si>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</si>
  <si>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</si>
  <si>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</si>
  <si>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</si>
  <si>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</si>
  <si>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</si>
  <si>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</si>
  <si>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</si>
  <si>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</si>
  <si>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</si>
  <si>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</si>
  <si>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</si>
  <si>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</si>
  <si>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</si>
  <si>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</si>
  <si>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</si>
  <si>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</si>
  <si>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</si>
  <si>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</si>
  <si>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</si>
  <si>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</si>
  <si>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</si>
  <si>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</si>
  <si>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</si>
  <si>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</si>
  <si>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</si>
  <si>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</si>
  <si>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</si>
  <si>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</si>
  <si>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</si>
  <si>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</si>
  <si>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</si>
  <si>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</si>
  <si>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</si>
  <si>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</si>
  <si>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</si>
  <si>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</si>
  <si>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</si>
  <si>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</si>
  <si>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</si>
  <si>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</si>
  <si>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</si>
  <si>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</si>
  <si>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</si>
  <si>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</si>
  <si>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</si>
  <si>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</si>
  <si>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</si>
  <si>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</si>
  <si>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</si>
  <si>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</si>
  <si>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</si>
  <si>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</si>
  <si>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</si>
  <si>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</si>
  <si>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</si>
  <si>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</si>
  <si>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</si>
  <si>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</si>
  <si>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</si>
  <si>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</si>
  <si>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</si>
  <si>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</si>
  <si>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</si>
  <si>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</si>
  <si>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</si>
  <si>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</si>
  <si>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</si>
  <si>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</si>
  <si>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</si>
  <si>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</si>
  <si>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</si>
  <si>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</si>
  <si>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</si>
  <si>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</si>
  <si>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</si>
  <si>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</si>
  <si>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</si>
  <si>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</si>
  <si>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</si>
  <si>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</si>
  <si>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</si>
  <si>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</si>
  <si>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</si>
  <si>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</si>
  <si>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</si>
  <si>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</si>
  <si>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</si>
  <si>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</si>
  <si>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</si>
  <si>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</si>
  <si>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</si>
  <si>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</si>
  <si>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</si>
  <si>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</si>
  <si>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</si>
  <si>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</si>
  <si>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</si>
  <si>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</si>
  <si>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</si>
  <si>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</si>
  <si>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</si>
  <si>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</si>
  <si>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</si>
  <si>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</si>
  <si>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</si>
  <si>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</si>
  <si>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</si>
  <si>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</si>
  <si>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</si>
  <si>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</si>
  <si>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</si>
  <si>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</si>
  <si>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</si>
  <si>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</si>
  <si>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</si>
  <si>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</si>
  <si>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</si>
  <si>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</si>
  <si>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</si>
  <si>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</si>
  <si>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</si>
  <si>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</si>
  <si>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</si>
  <si>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</si>
  <si>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</si>
  <si>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</si>
  <si>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</si>
  <si>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</si>
  <si>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</si>
  <si>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</si>
  <si>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</si>
  <si>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</si>
  <si>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</si>
  <si>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</si>
  <si>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</si>
  <si>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</si>
  <si>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</si>
  <si>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</si>
  <si>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</si>
  <si>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</si>
  <si>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</si>
  <si>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</si>
  <si>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</si>
  <si>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</si>
  <si>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</si>
  <si>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</si>
  <si>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</si>
  <si>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</si>
  <si>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</si>
  <si>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</si>
  <si>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</si>
  <si>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</si>
  <si>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</si>
  <si>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</si>
  <si>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</si>
  <si>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</si>
  <si>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</si>
  <si>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</si>
  <si>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</si>
  <si>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</si>
  <si>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</si>
  <si>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</si>
  <si>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</si>
  <si>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</si>
  <si>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</si>
  <si>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</si>
  <si>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</si>
  <si>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</si>
  <si>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</si>
  <si>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</si>
  <si>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</si>
  <si>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</si>
  <si>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</si>
  <si>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</si>
  <si>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</si>
  <si>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</si>
  <si>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</si>
  <si>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</si>
  <si>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</si>
  <si>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</si>
  <si>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</si>
  <si>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</si>
  <si>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</si>
  <si>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</si>
  <si>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</si>
  <si>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</si>
  <si>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</si>
  <si>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</si>
  <si>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</si>
  <si>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</si>
  <si>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</si>
  <si>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</si>
  <si>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</si>
  <si>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</si>
  <si>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</si>
  <si>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</si>
  <si>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</si>
  <si>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</si>
  <si>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</si>
  <si>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</si>
  <si>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</si>
  <si>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</si>
  <si>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</si>
  <si>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</si>
  <si>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</si>
  <si>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</si>
  <si>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</si>
  <si>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</si>
  <si>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</si>
  <si>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</si>
  <si>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</si>
  <si>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</si>
  <si>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</si>
  <si>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</si>
  <si>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</si>
  <si>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</si>
  <si>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</si>
  <si>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</si>
  <si>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</si>
  <si>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</si>
  <si>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</si>
  <si>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</si>
  <si>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</si>
  <si>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</si>
  <si>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</si>
  <si>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</si>
  <si>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</si>
  <si>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</si>
  <si>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</si>
  <si>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</si>
  <si>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</si>
  <si>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</si>
  <si>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</si>
  <si>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</si>
  <si>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</si>
  <si>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</si>
  <si>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</si>
  <si>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</si>
  <si>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</si>
  <si>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</si>
  <si>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</si>
  <si>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</si>
  <si>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</si>
  <si>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</si>
  <si>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</si>
  <si>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</si>
  <si>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</si>
  <si>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</si>
  <si>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</si>
  <si>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</si>
  <si>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</si>
  <si>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</si>
  <si>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</si>
  <si>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</si>
  <si>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</si>
  <si>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</si>
  <si>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</si>
  <si>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</si>
  <si>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</si>
  <si>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</si>
  <si>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</si>
  <si>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</si>
  <si>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</si>
  <si>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</si>
  <si>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</si>
  <si>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</si>
  <si>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</si>
  <si>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</si>
  <si>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</si>
  <si>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</si>
  <si>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</si>
  <si>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</si>
  <si>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</si>
  <si>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</si>
  <si>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</si>
  <si>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</si>
  <si>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</si>
  <si>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</si>
  <si>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</si>
  <si>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</si>
  <si>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</si>
  <si>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</si>
  <si>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</si>
  <si>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</si>
  <si>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</si>
  <si>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</si>
  <si>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</si>
  <si>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</si>
  <si>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</si>
  <si>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</si>
  <si>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</si>
  <si>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</si>
  <si>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</si>
  <si>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</si>
  <si>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</si>
  <si>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</si>
  <si>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</si>
  <si>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</si>
  <si>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</si>
  <si>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</si>
  <si>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</si>
  <si>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</si>
  <si>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</si>
  <si>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</si>
  <si>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</si>
  <si>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</si>
  <si>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</si>
  <si>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</si>
  <si>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</si>
  <si>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</si>
  <si>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</si>
  <si>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</si>
  <si>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</si>
  <si>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</si>
  <si>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</si>
  <si>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</si>
  <si>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</si>
  <si>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</si>
  <si>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</si>
  <si>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</si>
  <si>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</si>
  <si>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</si>
  <si>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</si>
  <si>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</si>
  <si>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</si>
  <si>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</si>
  <si>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</si>
  <si>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</si>
  <si>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</si>
  <si>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</si>
  <si>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</si>
  <si>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</si>
  <si>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</si>
  <si>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</si>
  <si>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</si>
  <si>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</si>
  <si>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</si>
  <si>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</si>
  <si>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</si>
  <si>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</si>
  <si>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</si>
  <si>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</si>
  <si>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</si>
  <si>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</si>
  <si>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</si>
  <si>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</si>
  <si>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</si>
  <si>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</si>
  <si>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</si>
  <si>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</si>
  <si>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</si>
  <si>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</si>
  <si>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</si>
  <si>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</si>
  <si>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</si>
  <si>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</si>
  <si>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</si>
  <si>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</si>
  <si>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</si>
  <si>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</si>
  <si>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</si>
  <si>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</si>
  <si>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</si>
  <si>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</si>
  <si>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</si>
  <si>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</si>
  <si>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</si>
  <si>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</si>
  <si>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</si>
  <si>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</si>
  <si>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</si>
  <si>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</si>
  <si>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</si>
  <si>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</si>
  <si>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</si>
  <si>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</si>
  <si>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</si>
  <si>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</si>
  <si>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</si>
  <si>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</si>
  <si>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</si>
  <si>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</si>
  <si>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</si>
  <si>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</si>
  <si>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</si>
  <si>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</si>
  <si>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</si>
  <si>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</si>
  <si>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</si>
  <si>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</si>
  <si>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</si>
  <si>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</si>
  <si>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</si>
  <si>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</si>
  <si>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</si>
  <si>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</si>
  <si>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</si>
  <si>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</si>
  <si>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</si>
  <si>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</si>
  <si>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</si>
  <si>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</si>
  <si>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</si>
  <si>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</si>
  <si>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</si>
  <si>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</si>
  <si>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</si>
  <si>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</si>
  <si>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</si>
  <si>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</si>
  <si>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</si>
  <si>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</si>
  <si>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</si>
  <si>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</si>
  <si>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</si>
  <si>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</si>
  <si>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</si>
  <si>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</si>
  <si>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</si>
  <si>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</si>
  <si>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</si>
  <si>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</si>
  <si>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</si>
  <si>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</si>
  <si>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</si>
  <si>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</si>
  <si>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</si>
  <si>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</si>
  <si>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</si>
  <si>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</si>
  <si>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</si>
  <si>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</si>
  <si>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</si>
  <si>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</si>
  <si>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</si>
  <si>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</si>
  <si>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</si>
  <si>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</si>
  <si>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</si>
  <si>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</si>
  <si>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</si>
  <si>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</si>
  <si>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</si>
  <si>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</si>
  <si>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</si>
  <si>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</si>
  <si>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</si>
  <si>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</si>
  <si>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</si>
  <si>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</si>
  <si>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</si>
  <si>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</si>
  <si>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</si>
  <si>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</si>
  <si>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</si>
  <si>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</si>
  <si>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</si>
  <si>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</si>
  <si>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</si>
  <si>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</si>
  <si>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</si>
  <si>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</si>
  <si>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</si>
  <si>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</si>
  <si>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</si>
  <si>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</si>
  <si>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</si>
  <si>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</si>
  <si>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</si>
  <si>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</si>
  <si>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</si>
  <si>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</si>
  <si>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</si>
  <si>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</si>
  <si>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</si>
  <si>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</si>
  <si>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</si>
  <si>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</si>
  <si>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</si>
  <si>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</si>
  <si>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</si>
  <si>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</si>
  <si>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</si>
  <si>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</si>
  <si>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</si>
  <si>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</si>
  <si>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</si>
  <si>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</si>
  <si>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</si>
  <si>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</si>
  <si>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</si>
  <si>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</si>
  <si>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</si>
  <si>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</si>
  <si>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</si>
  <si>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</si>
  <si>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</si>
  <si>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</si>
  <si>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</si>
  <si>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</si>
  <si>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</si>
  <si>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</si>
  <si>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</si>
  <si>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</si>
  <si>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</si>
  <si>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</si>
  <si>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</si>
  <si>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</si>
  <si>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</si>
  <si>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</si>
  <si>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</si>
  <si>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</si>
  <si>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</si>
  <si>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</si>
  <si>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</si>
  <si>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</si>
  <si>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</si>
  <si>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</si>
  <si>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</si>
  <si>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</si>
  <si>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</si>
  <si>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</si>
  <si>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</si>
  <si>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</si>
  <si>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</si>
  <si>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</si>
  <si>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</si>
  <si>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</si>
  <si>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</si>
  <si>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</si>
  <si>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</si>
  <si>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</si>
  <si>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</si>
  <si>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</si>
  <si>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</si>
  <si>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</si>
  <si>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</si>
  <si>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</si>
  <si>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</si>
  <si>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</si>
  <si>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</si>
  <si>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</si>
  <si>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</si>
  <si>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</si>
  <si>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</si>
  <si>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</si>
  <si>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</si>
  <si>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</si>
  <si>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</si>
  <si>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</si>
  <si>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</si>
  <si>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</si>
  <si>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</si>
  <si>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</si>
  <si>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</si>
  <si>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</si>
  <si>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</si>
  <si>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</si>
  <si>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</si>
  <si>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</si>
  <si>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</si>
  <si>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</si>
  <si>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</si>
  <si>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</si>
  <si>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</si>
  <si>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</si>
  <si>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</si>
  <si>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</si>
  <si>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</si>
  <si>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</si>
  <si>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</si>
  <si>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</si>
  <si>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</si>
  <si>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</si>
  <si>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</si>
  <si>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</si>
  <si>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</si>
  <si>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</si>
  <si>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</si>
  <si>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</si>
  <si>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</si>
  <si>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</si>
  <si>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</si>
  <si>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</si>
  <si>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</si>
  <si>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</si>
  <si>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</si>
  <si>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</si>
  <si>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</si>
  <si>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</si>
  <si>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</si>
  <si>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</si>
  <si>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</si>
  <si>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</si>
  <si>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</si>
  <si>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</si>
  <si>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</si>
  <si>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</si>
  <si>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</si>
  <si>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</si>
  <si>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</si>
  <si>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</si>
  <si>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</si>
  <si>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</si>
  <si>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</si>
  <si>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</si>
  <si>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</si>
  <si>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</si>
  <si>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</si>
  <si>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</si>
  <si>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</si>
  <si>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</si>
  <si>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</si>
  <si>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</si>
  <si>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</si>
  <si>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</si>
  <si>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</si>
  <si>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</si>
  <si>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</si>
  <si>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</si>
  <si>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</si>
  <si>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</si>
  <si>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</si>
  <si>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</si>
  <si>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</si>
  <si>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</si>
  <si>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</si>
  <si>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</si>
  <si>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</si>
  <si>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</si>
  <si>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</si>
  <si>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</si>
  <si>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</si>
  <si>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</si>
  <si>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</si>
  <si>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</si>
  <si>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</si>
  <si>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</si>
  <si>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</si>
  <si>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</si>
  <si>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</si>
  <si>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</si>
  <si>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</si>
  <si>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</si>
  <si>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</si>
  <si>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</si>
  <si>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</si>
  <si>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</si>
  <si>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</si>
  <si>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</si>
  <si>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</si>
  <si>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</si>
  <si>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</si>
  <si>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</si>
  <si>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</si>
  <si>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</si>
  <si>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</si>
  <si>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</si>
  <si>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</si>
  <si>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</si>
  <si>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</si>
  <si>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</si>
  <si>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</si>
  <si>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</si>
  <si>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</si>
  <si>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</si>
  <si>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</si>
  <si>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</si>
  <si>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</si>
  <si>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</si>
  <si>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</si>
  <si>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</si>
  <si>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</si>
  <si>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</si>
  <si>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</si>
  <si>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</si>
  <si>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</si>
  <si>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</si>
  <si>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</si>
  <si>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</si>
  <si>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</si>
  <si>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</si>
  <si>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</si>
  <si>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</si>
  <si>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</si>
  <si>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</si>
  <si>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</si>
  <si>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</si>
  <si>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</si>
  <si>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</si>
  <si>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</si>
  <si>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</si>
  <si>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</si>
  <si>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</si>
  <si>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</si>
  <si>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</si>
  <si>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</si>
  <si>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</si>
  <si>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</si>
  <si>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</si>
  <si>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</si>
  <si>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</si>
  <si>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</si>
  <si>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</si>
  <si>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</si>
  <si>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</si>
  <si>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</si>
  <si>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</si>
  <si>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</si>
  <si>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</si>
  <si>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</si>
  <si>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</si>
  <si>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</si>
  <si>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</si>
  <si>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</si>
  <si>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</si>
  <si>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</si>
  <si>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</si>
  <si>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</si>
  <si>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</si>
  <si>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</si>
  <si>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</si>
  <si>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</si>
  <si>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</si>
  <si>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</si>
  <si>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</si>
  <si>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</si>
  <si>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</si>
  <si>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</si>
  <si>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</si>
  <si>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</si>
  <si>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</si>
  <si>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</si>
  <si>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</si>
  <si>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</si>
  <si>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</si>
  <si>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</si>
  <si>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</si>
  <si>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</si>
  <si>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</si>
  <si>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</si>
  <si>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</si>
  <si>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</si>
  <si>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</si>
  <si>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</si>
  <si>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</si>
  <si>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</si>
  <si>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</si>
  <si>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</si>
  <si>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</si>
  <si>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</si>
  <si>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</si>
  <si>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</si>
  <si>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</si>
  <si>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</si>
  <si>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</si>
  <si>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</si>
  <si>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</si>
  <si>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</si>
  <si>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</si>
  <si>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</si>
  <si>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</si>
  <si>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</si>
  <si>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</si>
  <si>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</si>
  <si>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</si>
  <si>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</si>
  <si>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</si>
  <si>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</si>
  <si>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</si>
  <si>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</si>
  <si>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</si>
  <si>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</si>
  <si>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</si>
  <si>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</si>
  <si>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</si>
  <si>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</si>
  <si>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</si>
  <si>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</si>
  <si>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</si>
  <si>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</si>
  <si>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</si>
  <si>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</si>
  <si>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</si>
  <si>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</si>
  <si>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</si>
  <si>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</si>
  <si>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</si>
  <si>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</si>
  <si>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</si>
  <si>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</si>
  <si>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</si>
  <si>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</si>
  <si>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</si>
  <si>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</si>
  <si>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</si>
  <si>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</si>
  <si>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</si>
  <si>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</si>
  <si>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</si>
  <si>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</si>
  <si>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</si>
  <si>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</si>
  <si>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</si>
  <si>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</si>
  <si>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</si>
  <si>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</si>
  <si>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</si>
  <si>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</si>
  <si>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</si>
  <si>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</si>
  <si>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</si>
  <si>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</si>
  <si>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</si>
  <si>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</si>
  <si>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</si>
  <si>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</si>
  <si>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</si>
  <si>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</si>
  <si>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</si>
  <si>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</si>
  <si>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</si>
  <si>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</si>
  <si>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</si>
  <si>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</si>
  <si>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</si>
  <si>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</si>
  <si>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</si>
  <si>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</si>
  <si>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</si>
  <si>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</si>
  <si>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</si>
  <si>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</si>
  <si>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</si>
  <si>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</si>
  <si>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</si>
  <si>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</si>
  <si>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</si>
  <si>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</si>
  <si>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</si>
  <si>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</si>
  <si>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</si>
  <si>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</si>
  <si>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</si>
  <si>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</si>
  <si>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</si>
  <si>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</si>
  <si>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</si>
  <si>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</si>
  <si>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</si>
  <si>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</si>
  <si>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</si>
  <si>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</si>
  <si>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</si>
  <si>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</si>
  <si>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</si>
  <si>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</si>
  <si>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</si>
  <si>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</si>
  <si>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</si>
  <si>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</si>
  <si>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</si>
  <si>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</si>
  <si>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</si>
  <si>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</si>
  <si>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</si>
  <si>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</si>
  <si>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</si>
  <si>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</si>
  <si>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</si>
  <si>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</si>
  <si>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</si>
  <si>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</si>
  <si>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</si>
  <si>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</si>
  <si>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</si>
  <si>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</si>
  <si>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</si>
  <si>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</si>
  <si>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</si>
  <si>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</si>
  <si>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</si>
  <si>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</si>
  <si>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</si>
  <si>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</si>
  <si>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</si>
  <si>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</si>
  <si>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</si>
  <si>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</si>
  <si>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</si>
  <si>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</si>
  <si>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</si>
  <si>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</si>
  <si>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</si>
  <si>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</si>
  <si>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</si>
  <si>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</si>
  <si>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</si>
  <si>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</si>
  <si>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</si>
  <si>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</si>
  <si>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</si>
  <si>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</si>
  <si>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</si>
  <si>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</si>
  <si>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</si>
  <si>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</si>
  <si>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</si>
  <si>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</si>
  <si>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</si>
  <si>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</si>
  <si>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</si>
  <si>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</si>
  <si>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</si>
  <si>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</si>
  <si>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</si>
  <si>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</si>
  <si>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</si>
  <si>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</si>
  <si>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</si>
  <si>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</si>
  <si>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</si>
  <si>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</si>
  <si>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</si>
  <si>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</si>
  <si>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</si>
  <si>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</si>
  <si>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</si>
  <si>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</si>
  <si>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</si>
  <si>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</si>
  <si>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</si>
  <si>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</si>
  <si>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</si>
  <si>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</si>
  <si>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</si>
  <si>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</si>
  <si>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</si>
  <si>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</si>
  <si>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</si>
  <si>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</si>
  <si>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</si>
  <si>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</si>
  <si>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</si>
  <si>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</si>
  <si>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</si>
  <si>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</si>
  <si>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</si>
  <si>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</si>
  <si>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</si>
  <si>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</si>
  <si>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</si>
  <si>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</si>
  <si>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</si>
  <si>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</si>
  <si>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</si>
  <si>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</si>
  <si>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</si>
  <si>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</si>
  <si>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</si>
  <si>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</si>
  <si>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</si>
  <si>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</si>
  <si>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</si>
  <si>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</si>
  <si>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</si>
  <si>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</si>
  <si>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</si>
  <si>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</si>
  <si>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</si>
  <si>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</si>
  <si>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</si>
  <si>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</si>
  <si>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</si>
  <si>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</si>
  <si>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</si>
  <si>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</si>
  <si>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</si>
  <si>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</si>
  <si>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</si>
  <si>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</si>
  <si>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</si>
  <si>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</si>
  <si>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</si>
  <si>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</si>
  <si>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</si>
  <si>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</si>
  <si>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</si>
  <si>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</si>
  <si>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</si>
  <si>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</si>
  <si>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</si>
  <si>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</si>
  <si>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</si>
  <si>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</si>
  <si>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</si>
  <si>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</si>
  <si>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</si>
  <si>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</si>
  <si>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</si>
  <si>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</si>
  <si>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</si>
  <si>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</si>
  <si>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</si>
  <si>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</si>
  <si>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</si>
  <si>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</si>
  <si>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</si>
  <si>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</si>
  <si>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</si>
  <si>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</si>
  <si>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</si>
  <si>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</si>
  <si>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</si>
  <si>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</si>
  <si>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</si>
  <si>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</si>
  <si>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</si>
  <si>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</si>
  <si>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</si>
  <si>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</si>
  <si>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</si>
  <si>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</si>
  <si>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</si>
  <si>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</si>
  <si>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</si>
  <si>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</si>
  <si>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</si>
  <si>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</si>
  <si>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</si>
  <si>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</si>
  <si>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</si>
  <si>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</si>
  <si>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</si>
  <si>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</si>
  <si>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</si>
  <si>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</si>
  <si>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</si>
  <si>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</si>
  <si>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</si>
  <si>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</si>
  <si>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</si>
  <si>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</si>
  <si>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</si>
  <si>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</si>
  <si>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</si>
  <si>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</si>
  <si>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</si>
  <si>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</si>
  <si>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</si>
  <si>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</si>
  <si>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</si>
  <si>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</si>
  <si>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</si>
  <si>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</si>
  <si>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</si>
  <si>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</si>
  <si>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</si>
  <si>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</si>
  <si>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</si>
  <si>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</si>
  <si>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</si>
  <si>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</si>
  <si>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</si>
  <si>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</si>
  <si>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</si>
  <si>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</si>
  <si>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</si>
  <si>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</si>
  <si>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</si>
  <si>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</si>
  <si>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</si>
  <si>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</si>
  <si>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</si>
  <si>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</si>
  <si>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</si>
  <si>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</si>
  <si>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</si>
  <si>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</si>
  <si>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</si>
  <si>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</si>
  <si>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</si>
  <si>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</si>
  <si>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</si>
  <si>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</si>
  <si>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</si>
  <si>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</si>
  <si>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</si>
  <si>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</si>
  <si>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</si>
  <si>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</si>
  <si>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</si>
  <si>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</si>
  <si>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</si>
  <si>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</si>
  <si>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</si>
  <si>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</si>
  <si>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</si>
  <si>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</si>
  <si>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</si>
  <si>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</si>
  <si>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</si>
  <si>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</si>
  <si>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</si>
  <si>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</si>
  <si>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</si>
  <si>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</si>
  <si>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</si>
  <si>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</si>
  <si>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</si>
  <si>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</si>
  <si>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</si>
  <si>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</si>
  <si>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</si>
  <si>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</si>
  <si>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</si>
  <si>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</si>
  <si>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</si>
  <si>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</si>
  <si>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</si>
  <si>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</si>
  <si>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</si>
  <si>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</si>
  <si>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</si>
  <si>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</si>
  <si>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</si>
  <si>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</si>
  <si>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</si>
  <si>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</si>
  <si>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</si>
  <si>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</si>
  <si>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</si>
  <si>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</si>
  <si>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</si>
  <si>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</si>
  <si>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</si>
  <si>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</si>
  <si>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</si>
  <si>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</si>
  <si>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</si>
  <si>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</si>
  <si>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</si>
  <si>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</si>
  <si>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</si>
  <si>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</si>
  <si>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</si>
  <si>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</si>
  <si>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</si>
  <si>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</si>
  <si>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</si>
  <si>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</si>
  <si>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</si>
  <si>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</si>
  <si>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</si>
  <si>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</si>
  <si>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</si>
  <si>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</si>
  <si>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</si>
  <si>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</si>
  <si>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</si>
  <si>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</si>
  <si>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</si>
  <si>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</si>
  <si>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</si>
  <si>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</si>
  <si>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</si>
  <si>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</si>
  <si>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</si>
  <si>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</si>
  <si>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</si>
  <si>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</si>
  <si>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</si>
  <si>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</si>
  <si>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</si>
  <si>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</si>
  <si>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</si>
  <si>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</si>
  <si>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</si>
  <si>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</si>
  <si>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</si>
  <si>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</si>
  <si>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</si>
  <si>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</si>
  <si>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</si>
  <si>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</si>
  <si>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</si>
  <si>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</si>
  <si>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</si>
  <si>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</si>
  <si>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</si>
  <si>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</si>
  <si>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</si>
  <si>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</si>
  <si>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</si>
  <si>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</si>
  <si>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</si>
  <si>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</si>
  <si>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</si>
  <si>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</si>
  <si>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</si>
  <si>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</si>
  <si>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</si>
  <si>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</si>
  <si>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</si>
  <si>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</si>
  <si>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</si>
  <si>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</si>
  <si>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</si>
  <si>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</si>
  <si>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</si>
  <si>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</si>
  <si>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</si>
  <si>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</si>
  <si>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</si>
  <si>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</si>
  <si>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</si>
  <si>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</si>
  <si>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</si>
  <si>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</si>
  <si>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</si>
  <si>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</si>
  <si>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</si>
  <si>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</si>
  <si>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</si>
  <si>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</si>
  <si>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</si>
  <si>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</si>
  <si>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</si>
  <si>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</si>
  <si>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</si>
  <si>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</si>
  <si>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</si>
  <si>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</si>
  <si>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</si>
  <si>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</si>
  <si>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</si>
  <si>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</si>
  <si>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</si>
  <si>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</si>
  <si>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</si>
  <si>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</si>
  <si>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</si>
  <si>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</si>
  <si>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</si>
  <si>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</si>
  <si>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</si>
  <si>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</si>
  <si>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</si>
  <si>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</si>
  <si>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</si>
  <si>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</si>
  <si>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</si>
  <si>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</si>
  <si>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</si>
  <si>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</si>
  <si>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</si>
  <si>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</si>
  <si>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</si>
  <si>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</si>
  <si>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</si>
  <si>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</si>
  <si>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</si>
  <si>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</si>
  <si>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</si>
  <si>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</si>
  <si>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</si>
  <si>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</si>
  <si>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</si>
  <si>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</si>
  <si>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</si>
  <si>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</si>
  <si>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</si>
  <si>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</si>
  <si>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</si>
  <si>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</si>
  <si>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</si>
  <si>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</si>
  <si>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</si>
  <si>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</si>
  <si>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</si>
  <si>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</si>
  <si>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</si>
  <si>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</si>
  <si>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</si>
  <si>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</si>
  <si>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</si>
  <si>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</si>
  <si>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</si>
  <si>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</si>
  <si>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</si>
  <si>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</si>
  <si>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</si>
  <si>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</si>
  <si>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</si>
  <si>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</si>
  <si>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</si>
  <si>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</si>
  <si>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</si>
  <si>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</si>
  <si>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</si>
  <si>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</si>
  <si>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</si>
  <si>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</si>
  <si>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</si>
  <si>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</si>
  <si>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</si>
  <si>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</si>
  <si>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</si>
  <si>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</si>
  <si>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</si>
  <si>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</si>
  <si>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</si>
  <si>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</si>
  <si>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</si>
  <si>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</si>
  <si>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</si>
  <si>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</si>
  <si>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</si>
  <si>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</si>
  <si>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</si>
  <si>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</si>
  <si>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</si>
  <si>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</si>
  <si>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</si>
  <si>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</si>
  <si>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</si>
  <si>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</si>
  <si>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</si>
  <si>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</si>
  <si>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</si>
  <si>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</si>
  <si>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</si>
  <si>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</si>
  <si>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</si>
  <si>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</si>
  <si>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</si>
  <si>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</si>
  <si>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</si>
  <si>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</si>
  <si>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</si>
  <si>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</si>
  <si>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</si>
  <si>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</si>
  <si>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</si>
  <si>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</si>
  <si>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</si>
  <si>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</si>
  <si>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</si>
  <si>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</si>
  <si>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</si>
  <si>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</si>
  <si>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</si>
  <si>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</si>
  <si>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</si>
  <si>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</si>
  <si>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</si>
  <si>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</si>
  <si>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</si>
  <si>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</si>
  <si>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</si>
  <si>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</si>
  <si>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</si>
  <si>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</si>
  <si>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</si>
  <si>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</si>
  <si>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</si>
  <si>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</si>
  <si>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</si>
  <si>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</si>
  <si>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</si>
  <si>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</si>
  <si>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</si>
  <si>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</si>
  <si>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</si>
  <si>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</si>
  <si>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</si>
  <si>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</si>
  <si>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</si>
  <si>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</si>
  <si>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</si>
  <si>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</si>
  <si>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</si>
  <si>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</si>
  <si>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</si>
  <si>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</si>
  <si>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</si>
  <si>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</si>
  <si>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</si>
  <si>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</si>
  <si>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</si>
  <si>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</si>
  <si>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</si>
  <si>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</si>
  <si>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</si>
  <si>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</si>
  <si>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</si>
  <si>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</si>
  <si>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</si>
  <si>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</si>
  <si>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</si>
  <si>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</si>
  <si>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</si>
  <si>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</si>
  <si>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</si>
  <si>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</si>
  <si>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</si>
  <si>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</si>
  <si>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</si>
  <si>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</si>
  <si>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</si>
  <si>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</si>
  <si>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</si>
  <si>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</si>
  <si>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</si>
  <si>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</si>
  <si>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</si>
  <si>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</si>
  <si>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</si>
  <si>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</si>
  <si>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</si>
  <si>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</si>
  <si>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</si>
  <si>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</si>
  <si>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</si>
  <si>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</si>
  <si>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</si>
  <si>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</si>
  <si>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</si>
  <si>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</si>
  <si>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</si>
  <si>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</si>
  <si>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</si>
  <si>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</si>
  <si>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</si>
  <si>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</si>
  <si>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</si>
  <si>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</si>
  <si>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</si>
  <si>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</si>
  <si>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</si>
  <si>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</si>
  <si>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</si>
  <si>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</si>
  <si>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</si>
  <si>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</si>
  <si>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</si>
  <si>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</si>
  <si>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</si>
  <si>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</si>
  <si>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</si>
  <si>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</si>
  <si>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</si>
  <si>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</si>
  <si>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</si>
  <si>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</si>
  <si>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</si>
  <si>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</si>
  <si>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</si>
  <si>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</si>
  <si>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</si>
  <si>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</si>
  <si>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</si>
  <si>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</si>
  <si>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</si>
  <si>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</si>
  <si>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</si>
  <si>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</si>
  <si>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</si>
  <si>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</si>
  <si>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</si>
  <si>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</si>
  <si>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</si>
  <si>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</si>
  <si>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</si>
  <si>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</si>
  <si>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</si>
  <si>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</si>
  <si>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</si>
  <si>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</si>
  <si>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</si>
  <si>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</si>
  <si>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</si>
  <si>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</si>
  <si>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</si>
  <si>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</si>
  <si>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</si>
  <si>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</si>
  <si>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</si>
  <si>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</si>
  <si>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</si>
  <si>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</si>
  <si>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</si>
  <si>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</si>
  <si>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</si>
  <si>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</si>
  <si>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</si>
  <si>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</si>
  <si>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</si>
  <si>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</si>
  <si>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</si>
  <si>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</si>
  <si>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</si>
  <si>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</si>
  <si>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</si>
  <si>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</si>
  <si>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</si>
  <si>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</si>
  <si>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</si>
  <si>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</si>
  <si>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</si>
  <si>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</si>
  <si>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</si>
  <si>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</si>
  <si>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</si>
  <si>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</si>
  <si>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</si>
  <si>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</si>
  <si>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</si>
  <si>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</si>
  <si>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</si>
  <si>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</si>
  <si>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</si>
  <si>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</si>
  <si>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</si>
  <si>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</si>
  <si>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</si>
  <si>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</si>
  <si>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</si>
  <si>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</si>
  <si>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</si>
  <si>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</si>
  <si>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</si>
  <si>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</si>
  <si>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</si>
  <si>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</si>
  <si>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</si>
  <si>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</si>
  <si>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</si>
  <si>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</si>
  <si>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</si>
  <si>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</si>
  <si>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</si>
  <si>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</si>
  <si>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</si>
  <si>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</si>
  <si>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</si>
  <si>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</si>
  <si>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</si>
  <si>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</si>
  <si>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</si>
  <si>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</si>
  <si>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</si>
  <si>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</si>
  <si>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</si>
  <si>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</si>
  <si>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</si>
  <si>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</si>
  <si>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</si>
  <si>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</si>
  <si>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</si>
  <si>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</si>
  <si>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</si>
  <si>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</si>
  <si>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</si>
  <si>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</si>
  <si>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</si>
  <si>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</si>
  <si>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</si>
  <si>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</si>
  <si>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</si>
  <si>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</si>
  <si>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</si>
  <si>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</si>
  <si>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</si>
  <si>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</si>
  <si>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</si>
  <si>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</si>
  <si>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</si>
  <si>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</si>
  <si>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</si>
  <si>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</si>
  <si>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</si>
  <si>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</si>
  <si>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</si>
  <si>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</si>
  <si>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</si>
  <si>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</si>
  <si>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</si>
  <si>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</si>
  <si>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</si>
  <si>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</si>
  <si>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</si>
  <si>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</si>
  <si>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</si>
  <si>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</si>
  <si>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</si>
  <si>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</si>
  <si>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</si>
  <si>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</si>
  <si>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</si>
  <si>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</si>
  <si>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</si>
  <si>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</si>
  <si>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</si>
  <si>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</si>
  <si>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</si>
  <si>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</si>
  <si>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</si>
  <si>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</si>
  <si>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</si>
  <si>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</si>
  <si>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</si>
  <si>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</si>
  <si>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</si>
  <si>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</si>
  <si>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</si>
  <si>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</si>
  <si>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</si>
  <si>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</si>
  <si>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</si>
  <si>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</si>
  <si>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</si>
  <si>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</si>
  <si>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</si>
  <si>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</si>
  <si>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</si>
  <si>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</si>
  <si>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</si>
  <si>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</si>
  <si>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</si>
  <si>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</si>
  <si>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</si>
  <si>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</si>
  <si>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</si>
  <si>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</si>
  <si>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</si>
  <si>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</si>
  <si>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</si>
  <si>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</si>
  <si>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</si>
  <si>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</si>
  <si>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</si>
  <si>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</si>
  <si>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</si>
  <si>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</si>
  <si>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</si>
  <si>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</si>
  <si>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</si>
  <si>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</si>
  <si>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</si>
  <si>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</si>
  <si>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</si>
  <si>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</si>
  <si>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</si>
  <si>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</si>
  <si>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</si>
  <si>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</si>
  <si>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</si>
  <si>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</si>
  <si>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</si>
  <si>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</si>
  <si>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</si>
  <si>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</si>
  <si>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</si>
  <si>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</si>
  <si>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</si>
  <si>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</si>
  <si>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</si>
  <si>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</si>
  <si>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</si>
  <si>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</si>
  <si>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</si>
  <si>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</si>
  <si>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</si>
  <si>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</si>
  <si>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</si>
  <si>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</si>
  <si>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</si>
  <si>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</si>
  <si>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</si>
  <si>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</si>
  <si>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</si>
  <si>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</si>
  <si>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</si>
  <si>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</si>
  <si>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</si>
  <si>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</si>
  <si>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</si>
  <si>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</si>
  <si>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</si>
  <si>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</si>
  <si>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</si>
  <si>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</si>
  <si>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</si>
  <si>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</si>
  <si>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</si>
  <si>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</si>
  <si>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</si>
  <si>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</si>
  <si>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</si>
  <si>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</si>
  <si>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</si>
  <si>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</si>
  <si>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</si>
  <si>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</si>
  <si>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</si>
  <si>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</si>
  <si>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</si>
  <si>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</si>
  <si>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</si>
  <si>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</si>
  <si>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</si>
  <si>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</si>
  <si>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</si>
  <si>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</si>
  <si>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</si>
  <si>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</si>
  <si>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</si>
  <si>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</si>
  <si>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</si>
  <si>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</si>
  <si>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</si>
  <si>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</si>
  <si>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</si>
  <si>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</si>
  <si>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</si>
  <si>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</si>
  <si>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</si>
  <si>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</si>
  <si>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</si>
  <si>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</si>
  <si>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</si>
  <si>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</si>
  <si>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</si>
  <si>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</si>
  <si>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</si>
  <si>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</si>
  <si>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</si>
  <si>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</si>
  <si>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</si>
  <si>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</si>
  <si>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</si>
  <si>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</si>
  <si>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</si>
  <si>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</si>
  <si>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</si>
  <si>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</si>
  <si>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</si>
  <si>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</si>
  <si>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</si>
  <si>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</si>
  <si>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</si>
  <si>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</si>
  <si>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</si>
  <si>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</si>
  <si>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</si>
  <si>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</si>
  <si>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</si>
  <si>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</si>
  <si>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</si>
  <si>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</si>
  <si>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</si>
  <si>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</si>
  <si>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</si>
  <si>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</si>
  <si>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</si>
  <si>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</si>
  <si>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</si>
  <si>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</si>
  <si>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</si>
  <si>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</si>
  <si>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</si>
  <si>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</si>
  <si>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</si>
  <si>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</si>
  <si>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</si>
  <si>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</si>
  <si>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</si>
  <si>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</si>
  <si>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</si>
  <si>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</si>
  <si>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</si>
  <si>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</si>
  <si>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</si>
  <si>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</si>
  <si>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</si>
  <si>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</si>
  <si>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</si>
  <si>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</si>
  <si>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</si>
  <si>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</si>
  <si>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</si>
  <si>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</si>
  <si>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</si>
  <si>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</si>
  <si>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</si>
  <si>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</si>
  <si>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</si>
  <si>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</si>
  <si>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</si>
  <si>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</si>
  <si>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</si>
  <si>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</si>
  <si>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</si>
  <si>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</si>
  <si>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</si>
  <si>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</si>
  <si>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</si>
  <si>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</si>
  <si>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</si>
  <si>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</si>
  <si>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</si>
  <si>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</si>
  <si>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</si>
  <si>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</si>
  <si>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</si>
  <si>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</si>
  <si>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</si>
  <si>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</si>
  <si>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</si>
  <si>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</si>
  <si>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</si>
  <si>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</si>
  <si>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</si>
  <si>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</si>
  <si>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</si>
  <si>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</si>
  <si>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</si>
  <si>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</si>
  <si>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</si>
  <si>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</si>
  <si>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</si>
  <si>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</si>
  <si>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</si>
  <si>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</si>
  <si>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</si>
  <si>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</si>
  <si>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</si>
  <si>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</si>
  <si>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</si>
  <si>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</si>
  <si>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</si>
  <si>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</si>
  <si>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</si>
  <si>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</si>
  <si>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</si>
  <si>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</si>
  <si>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</si>
  <si>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</si>
  <si>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</si>
  <si>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</si>
  <si>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</si>
  <si>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</si>
  <si>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</si>
  <si>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</si>
  <si>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</si>
  <si>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</si>
  <si>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</si>
  <si>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</si>
  <si>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</si>
  <si>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</si>
  <si>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</si>
  <si>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</si>
  <si>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</si>
  <si>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</si>
  <si>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</si>
  <si>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</si>
  <si>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</si>
  <si>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</si>
  <si>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</si>
  <si>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</si>
  <si>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</si>
  <si>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</si>
  <si>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</si>
  <si>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</si>
  <si>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</si>
  <si>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</si>
  <si>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</si>
  <si>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</si>
  <si>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</si>
  <si>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</si>
  <si>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</si>
  <si>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</si>
  <si>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</si>
  <si>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</si>
  <si>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</si>
  <si>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</si>
  <si>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</si>
  <si>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</si>
  <si>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</si>
  <si>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</si>
  <si>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</si>
  <si>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</si>
  <si>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</si>
  <si>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</si>
  <si>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</si>
  <si>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</si>
  <si>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</si>
  <si>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</si>
  <si>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</si>
  <si>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</si>
  <si>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</si>
  <si>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</si>
  <si>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</si>
  <si>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</si>
  <si>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</si>
  <si>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</si>
  <si>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</si>
  <si>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</si>
  <si>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</si>
  <si>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</si>
  <si>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</si>
  <si>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</si>
  <si>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</si>
  <si>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</si>
  <si>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</si>
  <si>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</si>
  <si>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</si>
  <si>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</si>
  <si>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</si>
  <si>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</si>
  <si>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</si>
  <si>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</si>
  <si>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</si>
  <si>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</si>
  <si>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</si>
  <si>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</si>
  <si>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</si>
  <si>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</si>
  <si>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</si>
  <si>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</si>
  <si>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</si>
  <si>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</si>
  <si>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</si>
  <si>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</si>
  <si>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</si>
  <si>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</si>
  <si>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</si>
  <si>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</si>
  <si>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</si>
  <si>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</si>
  <si>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</si>
  <si>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</si>
  <si>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</si>
  <si>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</si>
  <si>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</si>
  <si>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</si>
  <si>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</si>
  <si>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</si>
  <si>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</si>
  <si>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</si>
  <si>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</si>
  <si>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</si>
  <si>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</si>
  <si>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</si>
  <si>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</si>
  <si>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</si>
  <si>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</si>
  <si>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</si>
  <si>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</si>
  <si>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</si>
  <si>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</si>
  <si>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</si>
  <si>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</si>
  <si>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</si>
  <si>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</si>
  <si>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</si>
  <si>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</si>
  <si>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</si>
  <si>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</si>
  <si>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</si>
  <si>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</si>
  <si>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</si>
  <si>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</si>
  <si>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</si>
  <si>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</si>
  <si>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</si>
  <si>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</si>
  <si>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</si>
  <si>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</si>
  <si>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</si>
  <si>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</si>
  <si>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</si>
  <si>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</si>
  <si>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</si>
  <si>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</si>
  <si>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</si>
  <si>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</si>
  <si>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</si>
  <si>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</si>
  <si>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</si>
  <si>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</si>
  <si>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</si>
  <si>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</si>
  <si>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</si>
  <si>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</si>
  <si>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</si>
  <si>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</si>
  <si>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</si>
  <si>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</si>
  <si>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</si>
  <si>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</si>
  <si>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</si>
  <si>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</si>
  <si>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</si>
  <si>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</si>
  <si>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</si>
  <si>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</si>
  <si>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</si>
  <si>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</si>
  <si>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</si>
  <si>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</si>
  <si>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</si>
  <si>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</si>
  <si>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</si>
  <si>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</si>
  <si>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</si>
  <si>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</si>
  <si>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</si>
  <si>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</si>
  <si>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</si>
  <si>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</si>
  <si>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</si>
  <si>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</si>
  <si>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</si>
  <si>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</si>
  <si>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</si>
  <si>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</si>
  <si>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</si>
  <si>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</si>
  <si>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</si>
  <si>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</si>
  <si>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</si>
  <si>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</si>
  <si>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</si>
  <si>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</si>
  <si>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</si>
  <si>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</si>
  <si>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</si>
  <si>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</si>
  <si>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</si>
  <si>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</si>
  <si>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</si>
  <si>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</si>
  <si>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</si>
  <si>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</si>
  <si>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</si>
  <si>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</si>
  <si>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</si>
  <si>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</si>
  <si>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</si>
  <si>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</si>
  <si>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</si>
  <si>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</si>
  <si>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</si>
  <si>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</si>
  <si>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</si>
  <si>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</si>
  <si>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</si>
  <si>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</si>
  <si>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</si>
  <si>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</si>
  <si>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</si>
  <si>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</si>
  <si>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</si>
  <si>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</si>
  <si>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</si>
  <si>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</si>
  <si>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</si>
  <si>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</si>
  <si>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</si>
  <si>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</si>
  <si>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</si>
  <si>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</si>
  <si>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</si>
  <si>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</si>
  <si>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</si>
  <si>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</si>
  <si>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</si>
  <si>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</si>
  <si>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</si>
  <si>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</si>
  <si>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</si>
  <si>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</si>
  <si>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</si>
  <si>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</si>
  <si>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</si>
  <si>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</si>
  <si>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</si>
  <si>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</si>
  <si>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</si>
  <si>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</si>
  <si>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</si>
  <si>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</si>
  <si>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</si>
  <si>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</si>
  <si>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</si>
  <si>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</si>
  <si>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</si>
  <si>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</si>
  <si>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</si>
  <si>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</si>
  <si>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</si>
  <si>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</si>
  <si>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</si>
  <si>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</si>
  <si>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</si>
  <si>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</si>
  <si>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</si>
  <si>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</si>
  <si>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</si>
  <si>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</si>
  <si>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</si>
  <si>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</si>
  <si>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</si>
  <si>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</si>
  <si>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</si>
  <si>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</si>
  <si>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</si>
  <si>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</si>
  <si>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</si>
  <si>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</si>
  <si>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</si>
  <si>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</si>
  <si>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</si>
  <si>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</si>
  <si>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</si>
  <si>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</si>
  <si>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</si>
  <si>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</si>
  <si>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</si>
  <si>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</si>
  <si>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</si>
  <si>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</si>
  <si>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</si>
  <si>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</si>
  <si>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</si>
  <si>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</si>
  <si>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</si>
  <si>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</si>
  <si>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</si>
  <si>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</si>
  <si>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</si>
  <si>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</si>
  <si>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</si>
  <si>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</si>
  <si>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</si>
  <si>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</si>
  <si>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</si>
  <si>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</si>
  <si>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</si>
  <si>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</si>
  <si>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</si>
  <si>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</si>
  <si>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</si>
  <si>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</si>
  <si>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</si>
  <si>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</si>
  <si>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</si>
  <si>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</si>
  <si>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</si>
  <si>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</si>
  <si>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</si>
  <si>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</si>
  <si>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</si>
  <si>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</si>
  <si>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</si>
  <si>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</si>
  <si>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</si>
  <si>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</si>
  <si>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</si>
  <si>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</si>
  <si>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</si>
  <si>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</si>
  <si>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</si>
  <si>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</si>
  <si>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</si>
  <si>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</si>
  <si>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</si>
  <si>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</si>
  <si>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</si>
  <si>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</si>
  <si>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</si>
  <si>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</si>
  <si>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</si>
  <si>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</si>
  <si>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</si>
  <si>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</si>
  <si>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</si>
  <si>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</si>
  <si>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</si>
  <si>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</si>
  <si>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</si>
  <si>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</si>
  <si>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</si>
  <si>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</si>
  <si>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</si>
  <si>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</si>
  <si>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</si>
  <si>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</si>
  <si>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</si>
  <si>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</si>
  <si>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</si>
  <si>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</si>
  <si>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</si>
  <si>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</si>
  <si>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</si>
  <si>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</si>
  <si>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</si>
  <si>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</si>
  <si>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</si>
  <si>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</si>
  <si>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</si>
  <si>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</si>
  <si>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</si>
  <si>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</si>
  <si>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</si>
  <si>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</si>
  <si>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</si>
  <si>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</si>
  <si>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</si>
  <si>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</si>
  <si>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</si>
  <si>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</si>
  <si>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</si>
  <si>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</si>
  <si>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</si>
  <si>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</si>
  <si>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</si>
  <si>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</si>
  <si>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</si>
  <si>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</si>
  <si>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</si>
  <si>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</si>
  <si>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</si>
  <si>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</si>
  <si>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</si>
  <si>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</si>
  <si>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</si>
  <si>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</si>
  <si>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</si>
  <si>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</si>
  <si>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</si>
  <si>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</si>
  <si>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</si>
  <si>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</si>
  <si>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</si>
  <si>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</si>
  <si>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</si>
  <si>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</si>
  <si>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</si>
  <si>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</si>
  <si>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</si>
  <si>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</si>
  <si>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</si>
  <si>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</si>
  <si>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</si>
  <si>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</si>
  <si>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</si>
  <si>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</si>
  <si>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</si>
  <si>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</si>
  <si>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</si>
  <si>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</si>
  <si>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</si>
  <si>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</si>
  <si>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</si>
  <si>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</si>
  <si>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</si>
  <si>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</si>
  <si>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</si>
  <si>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</si>
  <si>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</si>
  <si>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</si>
  <si>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</si>
  <si>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</si>
  <si>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</si>
  <si>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</si>
  <si>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</si>
  <si>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</si>
  <si>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</si>
  <si>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</si>
  <si>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</si>
  <si>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</si>
  <si>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</si>
  <si>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</si>
  <si>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</si>
  <si>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</si>
  <si>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</si>
  <si>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</si>
  <si>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</si>
  <si>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</si>
  <si>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</si>
  <si>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</si>
  <si>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</si>
  <si>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</si>
  <si>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</si>
  <si>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</si>
  <si>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</si>
  <si>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</si>
  <si>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</si>
  <si>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</si>
  <si>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</si>
  <si>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</si>
  <si>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</si>
  <si>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</si>
  <si>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</si>
  <si>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</si>
  <si>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</si>
  <si>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</si>
  <si>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</si>
  <si>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</si>
  <si>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</si>
  <si>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</si>
  <si>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</si>
  <si>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</si>
  <si>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</si>
  <si>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</si>
  <si>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</si>
  <si>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</si>
  <si>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</si>
  <si>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</si>
  <si>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</si>
  <si>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</si>
  <si>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</si>
  <si>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</si>
  <si>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</si>
  <si>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</si>
  <si>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</si>
  <si>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</si>
  <si>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</si>
  <si>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</si>
  <si>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</si>
  <si>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</si>
  <si>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</si>
  <si>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</si>
  <si>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</si>
  <si>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</si>
  <si>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</si>
  <si>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</si>
  <si>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</si>
  <si>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</si>
  <si>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</si>
  <si>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</si>
  <si>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</si>
  <si>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</si>
  <si>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</si>
  <si>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</si>
  <si>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</si>
  <si>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</si>
  <si>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</si>
  <si>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</si>
  <si>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</si>
  <si>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</si>
  <si>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</si>
  <si>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</si>
  <si>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</si>
  <si>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</si>
  <si>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</si>
  <si>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</si>
  <si>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</si>
  <si>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</si>
  <si>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</si>
  <si>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</si>
  <si>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</si>
  <si>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</si>
  <si>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</si>
  <si>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</si>
  <si>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</si>
  <si>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</si>
  <si>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</si>
  <si>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</si>
  <si>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</si>
  <si>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</si>
  <si>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</si>
  <si>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</si>
  <si>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</si>
  <si>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</si>
  <si>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</si>
  <si>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</si>
  <si>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</si>
  <si>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</si>
  <si>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</si>
  <si>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</si>
  <si>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</si>
  <si>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</si>
  <si>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</si>
  <si>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</si>
  <si>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</si>
  <si>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</si>
  <si>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</si>
  <si>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</si>
  <si>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</si>
  <si>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</si>
  <si>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</si>
  <si>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</si>
  <si>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</si>
  <si>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</si>
  <si>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</si>
  <si>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</si>
  <si>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</si>
  <si>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</si>
  <si>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</si>
  <si>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</si>
  <si>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</si>
  <si>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</si>
  <si>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</si>
  <si>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</si>
  <si>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</si>
  <si>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</si>
  <si>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</si>
  <si>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</si>
  <si>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</si>
  <si>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</si>
  <si>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</si>
  <si>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</si>
  <si>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</si>
  <si>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</si>
  <si>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</si>
  <si>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</si>
  <si>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</si>
  <si>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</si>
  <si>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</si>
  <si>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</si>
  <si>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</si>
  <si>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</si>
  <si>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</si>
  <si>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</si>
  <si>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</si>
  <si>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</si>
  <si>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</si>
  <si>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</si>
  <si>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</si>
  <si>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</si>
  <si>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</si>
  <si>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</si>
  <si>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</si>
  <si>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</si>
  <si>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</si>
  <si>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</si>
  <si>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</si>
  <si>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</si>
  <si>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</si>
  <si>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</si>
  <si>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</si>
  <si>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</si>
  <si>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</si>
  <si>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</si>
  <si>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</si>
  <si>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</si>
  <si>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</si>
  <si>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</si>
  <si>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</si>
  <si>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</si>
  <si>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</si>
  <si>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</si>
  <si>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</si>
  <si>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</si>
  <si>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</si>
  <si>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</si>
  <si>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</si>
  <si>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</si>
  <si>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</si>
  <si>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</si>
  <si>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</si>
  <si>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</si>
  <si>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</si>
  <si>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</si>
  <si>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</si>
  <si>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</si>
  <si>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</si>
  <si>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</si>
  <si>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</si>
  <si>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</si>
  <si>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</si>
  <si>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</si>
  <si>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</si>
  <si>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</si>
  <si>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</si>
  <si>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</si>
  <si>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</si>
  <si>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</si>
  <si>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</si>
  <si>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</si>
  <si>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</si>
  <si>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</si>
  <si>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</si>
  <si>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</si>
  <si>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</si>
  <si>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</si>
  <si>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</si>
  <si>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</si>
  <si>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</si>
  <si>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</si>
  <si>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</si>
  <si>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</si>
  <si>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</si>
  <si>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</si>
  <si>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</si>
  <si>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</si>
  <si>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</si>
  <si>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</si>
  <si>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</si>
  <si>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</si>
  <si>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</si>
  <si>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</si>
  <si>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</si>
  <si>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</si>
  <si>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</si>
  <si>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</si>
  <si>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</si>
  <si>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</si>
  <si>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</si>
  <si>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</si>
  <si>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</si>
  <si>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</si>
  <si>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</si>
  <si>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</si>
  <si>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</si>
  <si>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</si>
  <si>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</si>
  <si>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</si>
  <si>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</si>
  <si>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</si>
  <si>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</si>
  <si>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</si>
  <si>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</si>
  <si>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</si>
  <si>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</si>
  <si>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</si>
  <si>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</si>
  <si>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</si>
  <si>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</si>
  <si>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</si>
  <si>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</si>
  <si>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</si>
  <si>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</si>
  <si>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</si>
  <si>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</si>
  <si>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</si>
  <si>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</si>
  <si>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</si>
  <si>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</si>
  <si>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</si>
  <si>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</si>
  <si>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</si>
  <si>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</si>
  <si>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</si>
  <si>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</si>
  <si>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</si>
  <si>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</si>
  <si>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</si>
  <si>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</si>
  <si>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</si>
  <si>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</si>
  <si>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</si>
  <si>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</si>
  <si>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</si>
  <si>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</si>
  <si>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</si>
  <si>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</si>
  <si>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</si>
  <si>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</si>
  <si>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</si>
  <si>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</si>
  <si>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</si>
  <si>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</si>
  <si>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</si>
  <si>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</si>
  <si>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</si>
  <si>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</si>
  <si>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</si>
  <si>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</si>
  <si>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</si>
  <si>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</si>
  <si>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</si>
  <si>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</si>
  <si>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</si>
  <si>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</si>
  <si>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</si>
  <si>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</si>
  <si>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</si>
  <si>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</si>
  <si>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</si>
  <si>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</si>
  <si>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</si>
  <si>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</si>
  <si>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</si>
  <si>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</si>
  <si>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</si>
  <si>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</si>
  <si>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</si>
  <si>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</si>
  <si>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</si>
  <si>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</si>
  <si>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</si>
  <si>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</si>
  <si>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</si>
  <si>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</si>
  <si>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</si>
  <si>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</si>
  <si>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</si>
  <si>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</si>
  <si>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</si>
  <si>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</si>
  <si>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</si>
  <si>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</si>
  <si>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</si>
  <si>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</si>
  <si>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</si>
  <si>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</si>
  <si>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</si>
  <si>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</si>
  <si>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</si>
  <si>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</si>
  <si>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</si>
  <si>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</si>
  <si>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</si>
  <si>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</si>
  <si>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</si>
  <si>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</si>
  <si>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</si>
  <si>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</si>
  <si>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</si>
  <si>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</si>
  <si>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</si>
  <si>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</si>
  <si>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</si>
  <si>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</si>
  <si>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</si>
  <si>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</si>
  <si>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</si>
  <si>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</si>
  <si>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</si>
  <si>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</si>
  <si>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</si>
  <si>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</si>
  <si>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</si>
  <si>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</si>
  <si>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</si>
  <si>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</si>
  <si>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</si>
  <si>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</si>
  <si>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</si>
  <si>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</si>
  <si>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</si>
  <si>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</si>
  <si>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</si>
  <si>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</si>
  <si>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</si>
  <si>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</si>
  <si>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</si>
  <si>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</si>
  <si>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</si>
  <si>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</si>
  <si>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</si>
  <si>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</si>
  <si>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</si>
  <si>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</si>
  <si>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</si>
  <si>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</si>
  <si>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</si>
  <si>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</si>
  <si>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</si>
  <si>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</si>
  <si>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</si>
  <si>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</si>
  <si>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</si>
  <si>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</si>
  <si>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</si>
  <si>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</si>
  <si>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</si>
  <si>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</si>
  <si>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</si>
  <si>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</si>
  <si>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</si>
  <si>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</si>
  <si>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</si>
  <si>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</si>
  <si>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</si>
  <si>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</si>
  <si>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</si>
  <si>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</si>
  <si>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</si>
  <si>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</si>
  <si>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</si>
  <si>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</si>
  <si>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</si>
  <si>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</si>
  <si>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</si>
  <si>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</si>
  <si>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</si>
  <si>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</si>
  <si>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</si>
  <si>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</si>
  <si>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</si>
  <si>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</si>
  <si>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</si>
  <si>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</si>
  <si>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</si>
  <si>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</si>
  <si>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</si>
  <si>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</si>
  <si>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</si>
  <si>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</si>
  <si>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</si>
  <si>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</si>
  <si>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</si>
  <si>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</si>
  <si>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</si>
  <si>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</si>
  <si>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</si>
  <si>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</si>
  <si>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</si>
  <si>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</si>
  <si>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</si>
  <si>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</si>
  <si>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</si>
  <si>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</si>
  <si>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</si>
  <si>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</si>
  <si>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</si>
  <si>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</si>
  <si>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</si>
  <si>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</si>
  <si>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</si>
  <si>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</si>
  <si>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</si>
  <si>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</si>
  <si>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</si>
  <si>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</si>
  <si>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</si>
  <si>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</si>
  <si>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</si>
  <si>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</si>
  <si>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</si>
  <si>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</si>
  <si>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</si>
  <si>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</si>
  <si>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</si>
  <si>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</si>
  <si>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</si>
  <si>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</si>
  <si>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</si>
  <si>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</si>
  <si>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</si>
  <si>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</si>
  <si>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</si>
  <si>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</si>
  <si>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</si>
  <si>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</si>
  <si>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</si>
  <si>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</si>
  <si>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</si>
  <si>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</si>
  <si>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</si>
  <si>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</si>
  <si>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</si>
  <si>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</si>
  <si>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</si>
  <si>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</si>
  <si>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</si>
  <si>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</si>
  <si>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</si>
  <si>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</si>
  <si>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</si>
  <si>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</si>
  <si>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</si>
  <si>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</si>
  <si>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</si>
  <si>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</si>
  <si>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</si>
  <si>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</si>
  <si>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</si>
  <si>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</si>
  <si>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</si>
  <si>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</si>
  <si>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</si>
  <si>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</si>
  <si>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</si>
  <si>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</si>
  <si>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</si>
  <si>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</si>
  <si>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</si>
  <si>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</si>
  <si>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</si>
  <si>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</si>
  <si>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</si>
  <si>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</si>
  <si>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</si>
  <si>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</si>
  <si>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</si>
  <si>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</si>
  <si>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</si>
  <si>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</si>
  <si>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</si>
  <si>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</si>
  <si>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</si>
  <si>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</si>
  <si>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</si>
  <si>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</si>
  <si>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</si>
  <si>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</si>
  <si>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</si>
  <si>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</si>
  <si>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</si>
  <si>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</si>
  <si>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</si>
  <si>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</si>
  <si>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</si>
  <si>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</si>
  <si>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</si>
  <si>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</si>
  <si>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</si>
  <si>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</si>
  <si>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</si>
  <si>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</si>
  <si>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</si>
  <si>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</si>
  <si>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</si>
  <si>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</si>
  <si>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</si>
  <si>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</si>
  <si>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</si>
  <si>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</si>
  <si>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</si>
  <si>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</si>
  <si>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</si>
  <si>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</si>
  <si>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</si>
  <si>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</si>
  <si>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</si>
  <si>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</si>
  <si>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</si>
  <si>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</si>
  <si>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</si>
  <si>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</si>
  <si>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</si>
  <si>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</si>
  <si>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</si>
  <si>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</si>
  <si>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</si>
  <si>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</si>
  <si>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</si>
  <si>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</si>
  <si>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</si>
  <si>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</si>
  <si>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</si>
  <si>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</si>
  <si>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</si>
  <si>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</si>
  <si>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</si>
  <si>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</si>
  <si>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</si>
  <si>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</si>
  <si>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</si>
  <si>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</si>
  <si>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</si>
  <si>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</si>
  <si>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</si>
  <si>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</si>
  <si>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</si>
  <si>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</si>
  <si>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</si>
  <si>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</si>
  <si>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</si>
  <si>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</si>
  <si>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</si>
  <si>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</si>
  <si>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</si>
  <si>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</si>
  <si>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</si>
  <si>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</si>
  <si>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</si>
  <si>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</si>
  <si>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</si>
  <si>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</si>
  <si>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</si>
  <si>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</si>
  <si>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</si>
  <si>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</si>
  <si>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</si>
  <si>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</si>
  <si>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</si>
  <si>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</si>
  <si>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</si>
  <si>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</si>
  <si>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</si>
  <si>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</si>
  <si>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</si>
  <si>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</si>
  <si>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</si>
  <si>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</si>
  <si>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</si>
  <si>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</si>
  <si>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</si>
  <si>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</si>
  <si>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</si>
  <si>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</si>
  <si>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</si>
  <si>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</si>
  <si>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</si>
  <si>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</si>
  <si>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</si>
  <si>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</si>
  <si>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</si>
  <si>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</si>
  <si>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</si>
  <si>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</si>
  <si>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</si>
  <si>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</si>
  <si>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</si>
  <si>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</si>
  <si>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</si>
  <si>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</si>
  <si>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</si>
  <si>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</si>
  <si>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</si>
  <si>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</si>
  <si>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</si>
  <si>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</si>
  <si>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</si>
  <si>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</si>
  <si>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</si>
  <si>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</si>
  <si>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</si>
  <si>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</si>
  <si>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</si>
  <si>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</si>
  <si>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</si>
  <si>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</si>
  <si>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</si>
  <si>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</si>
  <si>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</si>
  <si>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</si>
  <si>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</si>
  <si>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</si>
  <si>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</si>
  <si>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</si>
  <si>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</si>
  <si>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</si>
  <si>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</si>
  <si>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</si>
  <si>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</si>
  <si>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</si>
  <si>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</si>
  <si>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</si>
  <si>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</si>
  <si>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</si>
  <si>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</si>
  <si>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</si>
  <si>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</si>
  <si>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</si>
  <si>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</si>
  <si>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</si>
  <si>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</si>
  <si>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</si>
  <si>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</si>
  <si>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</si>
  <si>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</si>
  <si>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</si>
  <si>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</si>
  <si>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</si>
  <si>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</si>
  <si>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</si>
  <si>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</si>
  <si>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</si>
  <si>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</si>
  <si>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</si>
  <si>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</si>
  <si>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</si>
  <si>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</si>
  <si>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</si>
  <si>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</si>
  <si>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</si>
  <si>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</si>
  <si>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</si>
  <si>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</si>
  <si>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</si>
  <si>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</si>
  <si>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</si>
  <si>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</si>
  <si>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</si>
  <si>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</si>
  <si>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</si>
  <si>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</si>
  <si>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</si>
  <si>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</si>
  <si>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</si>
  <si>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</si>
  <si>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</si>
  <si>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</si>
  <si>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</si>
  <si>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</si>
  <si>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</si>
  <si>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</si>
  <si>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</si>
  <si>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</si>
  <si>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</si>
  <si>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</si>
  <si>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</si>
  <si>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</si>
  <si>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</si>
  <si>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</si>
  <si>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</si>
  <si>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</si>
  <si>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</si>
  <si>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</si>
  <si>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</si>
  <si>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</si>
  <si>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</si>
  <si>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</si>
  <si>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</si>
  <si>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</si>
  <si>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</si>
  <si>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</si>
  <si>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</si>
  <si>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</si>
  <si>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</si>
  <si>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</si>
  <si>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</si>
  <si>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</si>
  <si>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</si>
  <si>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</si>
  <si>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</si>
  <si>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</si>
  <si>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</si>
  <si>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</si>
  <si>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</si>
  <si>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</si>
  <si>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</si>
  <si>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</si>
  <si>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</si>
  <si>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</si>
  <si>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</si>
  <si>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</si>
  <si>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</si>
  <si>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</si>
  <si>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</si>
  <si>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</si>
  <si>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</si>
  <si>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</si>
  <si>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</si>
  <si>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</si>
  <si>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</si>
  <si>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</si>
  <si>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</si>
  <si>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</si>
  <si>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</si>
  <si>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</si>
  <si>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</si>
  <si>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</si>
  <si>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</si>
  <si>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</si>
  <si>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</si>
  <si>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</si>
  <si>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</si>
  <si>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</si>
  <si>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</si>
  <si>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</si>
  <si>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</si>
  <si>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</si>
  <si>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</si>
  <si>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</si>
  <si>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</si>
  <si>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</si>
  <si>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</si>
  <si>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</si>
  <si>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</si>
  <si>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</si>
  <si>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</si>
  <si>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</si>
  <si>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</si>
  <si>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</si>
  <si>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</si>
  <si>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</si>
  <si>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</si>
  <si>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</si>
  <si>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</si>
  <si>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</si>
  <si>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</si>
  <si>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</si>
  <si>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</si>
  <si>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</si>
  <si>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</si>
  <si>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</si>
  <si>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</si>
  <si>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</si>
  <si>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</si>
  <si>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</si>
  <si>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</si>
  <si>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</si>
  <si>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</si>
  <si>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</si>
  <si>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</si>
  <si>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</si>
  <si>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</si>
  <si>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</si>
  <si>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</si>
  <si>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</si>
  <si>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</si>
  <si>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</si>
  <si>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</si>
  <si>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</si>
  <si>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</si>
  <si>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</si>
  <si>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</si>
  <si>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</si>
  <si>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</si>
  <si>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</si>
  <si>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</si>
  <si>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</si>
  <si>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</si>
  <si>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</si>
  <si>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</si>
  <si>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</si>
  <si>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</si>
  <si>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</si>
  <si>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</si>
  <si>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</si>
  <si>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</si>
  <si>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</si>
  <si>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</si>
  <si>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</si>
  <si>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</si>
  <si>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</si>
  <si>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</si>
  <si>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</si>
  <si>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</si>
  <si>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</si>
  <si>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</si>
  <si>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</si>
  <si>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</si>
  <si>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</si>
  <si>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</si>
  <si>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</si>
  <si>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</si>
  <si>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</si>
  <si>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</si>
  <si>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</si>
  <si>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</si>
  <si>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</si>
  <si>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</si>
  <si>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</si>
  <si>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</si>
  <si>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</si>
  <si>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</si>
  <si>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</si>
  <si>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</si>
  <si>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</si>
  <si>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</si>
  <si>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</si>
  <si>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</si>
  <si>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</si>
  <si>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</si>
  <si>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</si>
  <si>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</si>
  <si>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</si>
  <si>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</si>
  <si>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</si>
  <si>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</si>
  <si>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</si>
  <si>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</si>
  <si>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</si>
  <si>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</si>
  <si>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</si>
  <si>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</si>
  <si>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</si>
  <si>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</si>
  <si>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</si>
  <si>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</si>
  <si>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</si>
  <si>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</si>
  <si>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</si>
  <si>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</si>
  <si>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</si>
  <si>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</si>
  <si>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</si>
  <si>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</si>
  <si>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</si>
  <si>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</si>
  <si>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</si>
  <si>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</si>
  <si>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</si>
  <si>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</si>
  <si>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</si>
  <si>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</si>
  <si>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</si>
  <si>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</si>
  <si>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</si>
  <si>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</si>
  <si>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</si>
  <si>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</si>
  <si>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</si>
  <si>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</si>
  <si>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</si>
  <si>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</si>
  <si>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</si>
  <si>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</si>
  <si>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</si>
  <si>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</si>
  <si>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</si>
  <si>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</si>
  <si>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</si>
  <si>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</si>
  <si>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</si>
  <si>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</si>
  <si>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</si>
  <si>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</si>
  <si>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</si>
  <si>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</si>
  <si>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</si>
  <si>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</si>
  <si>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</si>
  <si>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</si>
  <si>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</si>
  <si>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</si>
  <si>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</si>
  <si>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</si>
  <si>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</si>
  <si>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</si>
  <si>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</si>
  <si>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</si>
  <si>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</si>
  <si>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</si>
  <si>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</si>
  <si>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</si>
  <si>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</si>
  <si>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</si>
  <si>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</si>
  <si>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</si>
  <si>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</si>
  <si>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</si>
  <si>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</si>
  <si>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</si>
  <si>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</si>
  <si>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</si>
  <si>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</si>
  <si>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</si>
  <si>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</si>
  <si>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</si>
  <si>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</si>
  <si>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</si>
  <si>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</si>
  <si>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</si>
  <si>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</si>
  <si>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</si>
  <si>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</si>
  <si>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</si>
  <si>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</si>
  <si>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</si>
  <si>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</si>
  <si>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</si>
  <si>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</si>
  <si>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</si>
  <si>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</si>
  <si>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</si>
  <si>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</si>
  <si>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</si>
  <si>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</si>
  <si>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</si>
  <si>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</si>
  <si>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</si>
  <si>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</si>
  <si>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</si>
  <si>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</si>
  <si>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</si>
  <si>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</si>
  <si>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</si>
  <si>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</si>
  <si>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</si>
  <si>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</si>
  <si>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</si>
  <si>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</si>
  <si>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</si>
  <si>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</si>
  <si>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</si>
  <si>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</si>
  <si>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</si>
  <si>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</si>
  <si>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</si>
  <si>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</si>
  <si>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</si>
  <si>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</si>
  <si>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</si>
  <si>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</si>
  <si>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</si>
  <si>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</si>
  <si>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</si>
  <si>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</si>
  <si>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</si>
  <si>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</si>
  <si>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</si>
  <si>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</si>
  <si>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</si>
  <si>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</si>
  <si>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</si>
  <si>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</si>
  <si>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</si>
  <si>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</si>
  <si>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</si>
  <si>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</si>
  <si>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</si>
  <si>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</si>
  <si>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</si>
  <si>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</si>
  <si>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</si>
  <si>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</si>
  <si>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</si>
  <si>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</si>
  <si>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</si>
  <si>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</si>
  <si>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</si>
  <si>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</si>
  <si>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</si>
  <si>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</si>
  <si>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</si>
  <si>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</si>
  <si>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</si>
  <si>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</si>
  <si>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</si>
  <si>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</si>
  <si>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</si>
  <si>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</si>
  <si>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</si>
  <si>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</si>
  <si>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</si>
  <si>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</si>
  <si>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</si>
  <si>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</si>
  <si>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</si>
  <si>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</si>
  <si>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</si>
  <si>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</si>
  <si>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</si>
  <si>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</si>
  <si>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</si>
  <si>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</si>
  <si>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</si>
  <si>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</si>
  <si>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</si>
  <si>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</si>
  <si>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</si>
  <si>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</si>
  <si>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</si>
  <si>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</si>
  <si>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</si>
  <si>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</si>
  <si>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</si>
  <si>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</si>
  <si>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</si>
  <si>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</si>
  <si>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</si>
  <si>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</si>
  <si>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</si>
  <si>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</si>
  <si>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</si>
  <si>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</si>
  <si>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</si>
  <si>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</si>
  <si>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</si>
  <si>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</si>
  <si>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</si>
  <si>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</si>
  <si>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</si>
  <si>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</si>
  <si>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</si>
  <si>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</si>
  <si>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</si>
  <si>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</si>
  <si>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</si>
  <si>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</si>
  <si>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</si>
  <si>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</si>
  <si>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</si>
  <si>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</si>
  <si>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</si>
  <si>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</si>
  <si>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</si>
  <si>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</si>
  <si>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</si>
  <si>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</si>
  <si>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</si>
  <si>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</si>
  <si>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</si>
  <si>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</si>
  <si>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</si>
  <si>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</si>
  <si>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</si>
  <si>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</si>
  <si>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</si>
  <si>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</si>
  <si>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</si>
  <si>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</si>
  <si>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</si>
  <si>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</si>
  <si>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</si>
  <si>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</si>
  <si>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</si>
  <si>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</si>
  <si>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</si>
  <si>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</si>
  <si>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</si>
  <si>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</si>
  <si>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</si>
  <si>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</si>
  <si>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</si>
  <si>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</si>
  <si>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</si>
  <si>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</si>
  <si>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</si>
  <si>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</si>
  <si>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</si>
  <si>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</si>
  <si>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</si>
  <si>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</si>
  <si>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</si>
  <si>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</si>
  <si>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</si>
  <si>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</si>
  <si>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</si>
  <si>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</si>
  <si>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</si>
  <si>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</si>
  <si>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</si>
  <si>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</si>
  <si>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</si>
  <si>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</si>
  <si>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</si>
  <si>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</si>
  <si>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</si>
  <si>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</si>
  <si>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</si>
  <si>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</si>
  <si>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</si>
  <si>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</si>
  <si>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</si>
  <si>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</si>
  <si>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</si>
  <si>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</si>
  <si>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</si>
  <si>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</si>
  <si>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</si>
  <si>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</si>
  <si>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</si>
  <si>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</si>
  <si>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</si>
  <si>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</si>
  <si>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</si>
  <si>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</si>
  <si>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</si>
  <si>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</si>
  <si>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</si>
  <si>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</si>
  <si>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</si>
  <si>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</si>
  <si>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</si>
  <si>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</si>
  <si>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</si>
  <si>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</si>
  <si>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</si>
  <si>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</si>
  <si>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</si>
  <si>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</si>
  <si>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</si>
  <si>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</si>
  <si>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</si>
  <si>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</si>
  <si>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</si>
  <si>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</si>
  <si>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</si>
  <si>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</si>
  <si>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</si>
  <si>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</si>
  <si>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</si>
  <si>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</si>
  <si>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</si>
  <si>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</si>
  <si>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</si>
  <si>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</si>
  <si>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</si>
  <si>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</si>
  <si>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</si>
  <si>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</si>
  <si>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</si>
  <si>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</si>
  <si>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</si>
  <si>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</si>
  <si>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</si>
  <si>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</si>
  <si>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</si>
  <si>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</si>
  <si>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</si>
  <si>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</si>
  <si>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</si>
  <si>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</si>
  <si>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</si>
  <si>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</si>
  <si>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</si>
  <si>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</si>
  <si>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</si>
  <si>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</si>
  <si>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</si>
  <si>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</si>
  <si>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</si>
  <si>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</si>
  <si>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</si>
  <si>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</si>
  <si>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</si>
  <si>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</si>
  <si>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</si>
  <si>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</si>
  <si>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</si>
  <si>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</si>
  <si>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</si>
  <si>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</si>
  <si>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</si>
  <si>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</si>
  <si>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</si>
  <si>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</si>
  <si>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</si>
  <si>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</si>
  <si>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</si>
  <si>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</si>
  <si>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</si>
  <si>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</si>
  <si>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</si>
  <si>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</si>
  <si>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</si>
  <si>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</si>
  <si>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</si>
  <si>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</si>
  <si>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</si>
  <si>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</si>
  <si>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</si>
  <si>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</si>
  <si>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</si>
  <si>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</si>
  <si>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</si>
  <si>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</si>
  <si>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</si>
  <si>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</si>
  <si>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</si>
  <si>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</si>
  <si>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</si>
  <si>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</si>
  <si>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</si>
  <si>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</si>
  <si>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</si>
  <si>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</si>
  <si>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</si>
  <si>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</si>
  <si>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</si>
  <si>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</si>
  <si>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</si>
  <si>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</si>
  <si>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</si>
  <si>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</si>
  <si>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</si>
  <si>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</si>
  <si>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</si>
  <si>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</si>
  <si>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</si>
  <si>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</si>
  <si>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</si>
  <si>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</si>
  <si>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</si>
  <si>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</si>
  <si>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</si>
  <si>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</si>
  <si>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</si>
  <si>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</si>
  <si>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</si>
  <si>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</si>
  <si>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</si>
  <si>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</si>
  <si>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</si>
  <si>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</si>
  <si>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</si>
  <si>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</si>
  <si>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</si>
  <si>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</si>
  <si>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</si>
  <si>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</si>
  <si>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</si>
  <si>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</si>
  <si>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</si>
  <si>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</si>
  <si>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</si>
  <si>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</si>
  <si>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</si>
  <si>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</si>
  <si>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</si>
  <si>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</si>
  <si>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</si>
  <si>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</si>
  <si>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</si>
  <si>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</si>
  <si>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</si>
  <si>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</si>
  <si>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</si>
  <si>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</si>
  <si>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</si>
  <si>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</si>
  <si>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</si>
  <si>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</si>
  <si>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</si>
  <si>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</si>
  <si>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</si>
  <si>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</si>
  <si>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</si>
  <si>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</si>
  <si>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</si>
  <si>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</si>
  <si>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</si>
  <si>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</si>
  <si>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</si>
  <si>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</si>
  <si>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</si>
  <si>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</si>
  <si>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</si>
  <si>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</si>
  <si>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</si>
  <si>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</si>
  <si>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</si>
  <si>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</si>
  <si>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</si>
  <si>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</si>
  <si>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</si>
  <si>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</si>
  <si>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</si>
  <si>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</si>
  <si>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</si>
  <si>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</si>
  <si>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</si>
  <si>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</si>
  <si>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</si>
  <si>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</si>
  <si>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</si>
  <si>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</si>
  <si>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</si>
  <si>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</si>
  <si>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</si>
  <si>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</si>
  <si>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</si>
  <si>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</si>
  <si>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</si>
  <si>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</si>
  <si>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</si>
  <si>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</si>
  <si>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</si>
  <si>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</si>
  <si>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</si>
  <si>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</si>
  <si>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</si>
  <si>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</si>
  <si>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</si>
  <si>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</si>
  <si>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</si>
  <si>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</si>
  <si>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</si>
  <si>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</si>
  <si>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</si>
  <si>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</si>
  <si>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</si>
  <si>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</si>
  <si>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</si>
  <si>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</si>
  <si>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</si>
  <si>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</si>
  <si>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</si>
  <si>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</si>
  <si>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</si>
  <si>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</si>
  <si>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</si>
  <si>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</si>
  <si>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</si>
  <si>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</si>
  <si>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</si>
  <si>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</si>
  <si>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</si>
  <si>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</si>
  <si>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</si>
  <si>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</si>
  <si>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</si>
  <si>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</si>
  <si>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</si>
  <si>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</si>
  <si>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</si>
  <si>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</si>
  <si>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</si>
  <si>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</si>
  <si>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</si>
  <si>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</si>
  <si>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</si>
  <si>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</si>
  <si>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</si>
  <si>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</si>
  <si>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</si>
  <si>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</si>
  <si>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</si>
  <si>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</si>
  <si>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</si>
  <si>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</si>
  <si>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</si>
  <si>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</si>
  <si>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</si>
  <si>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</si>
  <si>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</si>
  <si>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</si>
  <si>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</si>
  <si>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</si>
  <si>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</si>
  <si>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</si>
  <si>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</si>
  <si>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</si>
  <si>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</si>
  <si>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</si>
  <si>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</si>
  <si>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</si>
  <si>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</si>
  <si>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</si>
  <si>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</si>
  <si>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</si>
  <si>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</si>
  <si>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</si>
  <si>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</si>
  <si>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</si>
  <si>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</si>
  <si>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</si>
  <si>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</si>
  <si>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</si>
  <si>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</si>
  <si>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</si>
  <si>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</si>
  <si>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</si>
  <si>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</si>
  <si>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</si>
  <si>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</si>
  <si>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</si>
  <si>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</si>
  <si>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</si>
  <si>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</si>
  <si>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</si>
  <si>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</si>
  <si>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</si>
  <si>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</si>
  <si>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</si>
  <si>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</si>
  <si>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</si>
  <si>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</si>
  <si>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</si>
  <si>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</si>
  <si>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</si>
  <si>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</si>
  <si>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</si>
  <si>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</si>
  <si>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</si>
  <si>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</si>
  <si>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</si>
  <si>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</si>
  <si>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</si>
  <si>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</si>
  <si>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</si>
  <si>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</si>
  <si>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</si>
  <si>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</si>
  <si>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</si>
  <si>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</si>
  <si>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</si>
  <si>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</si>
  <si>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</si>
  <si>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</si>
  <si>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</si>
  <si>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</si>
  <si>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</si>
  <si>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</si>
  <si>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</si>
  <si>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</si>
  <si>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</si>
  <si>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</si>
  <si>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</si>
  <si>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</si>
  <si>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</si>
  <si>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</si>
  <si>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</si>
  <si>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</si>
  <si>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</si>
  <si>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</si>
  <si>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</si>
  <si>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</si>
  <si>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</si>
  <si>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</si>
  <si>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</si>
  <si>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</si>
  <si>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</si>
  <si>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</si>
  <si>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</si>
  <si>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</si>
  <si>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</si>
  <si>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</si>
  <si>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</si>
  <si>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</si>
  <si>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</si>
  <si>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</si>
  <si>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</si>
  <si>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</si>
  <si>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</si>
  <si>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</si>
  <si>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</si>
  <si>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</si>
  <si>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</si>
  <si>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</si>
  <si>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</si>
  <si>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</si>
  <si>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</si>
  <si>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</si>
  <si>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</si>
  <si>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</si>
  <si>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</si>
  <si>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</si>
  <si>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</si>
  <si>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</si>
  <si>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</si>
  <si>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</si>
  <si>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</si>
  <si>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</si>
  <si>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</si>
  <si>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</si>
  <si>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</si>
  <si>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</si>
  <si>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</si>
  <si>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</si>
  <si>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</si>
  <si>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</si>
  <si>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</si>
  <si>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</si>
  <si>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</si>
  <si>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</si>
  <si>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</si>
  <si>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</si>
  <si>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</si>
  <si>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</si>
  <si>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</si>
  <si>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</si>
  <si>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</si>
  <si>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</si>
  <si>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</si>
  <si>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</si>
  <si>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</si>
  <si>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</si>
  <si>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</si>
  <si>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</si>
  <si>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</si>
  <si>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</si>
  <si>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</si>
  <si>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</si>
  <si>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</si>
  <si>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</si>
  <si>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</si>
  <si>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</si>
  <si>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</si>
  <si>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</si>
  <si>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</si>
  <si>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</si>
  <si>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</si>
  <si>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</si>
  <si>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</si>
  <si>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</si>
  <si>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</si>
  <si>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</si>
  <si>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</si>
  <si>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</si>
  <si>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</si>
  <si>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</si>
  <si>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</si>
  <si>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</si>
  <si>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</si>
  <si>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</si>
  <si>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</si>
  <si>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</si>
  <si>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</si>
  <si>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</si>
  <si>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</si>
  <si>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</si>
  <si>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</si>
  <si>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</si>
  <si>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</si>
  <si>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</si>
  <si>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</si>
  <si>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</si>
  <si>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</si>
  <si>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</si>
  <si>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</si>
  <si>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</si>
  <si>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</si>
  <si>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</si>
  <si>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</si>
  <si>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</si>
  <si>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</si>
  <si>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</si>
  <si>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</si>
  <si>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</si>
  <si>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</si>
  <si>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</si>
  <si>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</si>
  <si>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</si>
  <si>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</si>
  <si>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</si>
  <si>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</si>
  <si>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</si>
  <si>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</si>
  <si>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</si>
  <si>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</si>
  <si>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</si>
  <si>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</si>
  <si>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</si>
  <si>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</si>
  <si>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</si>
  <si>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</si>
  <si>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</si>
  <si>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</si>
  <si>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</si>
  <si>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</si>
  <si>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</si>
  <si>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</si>
  <si>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</si>
  <si>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</si>
  <si>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</si>
  <si>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</si>
  <si>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</si>
  <si>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</si>
  <si>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</si>
  <si>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</si>
  <si>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</si>
  <si>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</si>
  <si>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</si>
  <si>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</si>
  <si>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</si>
  <si>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</si>
  <si>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</si>
  <si>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</si>
  <si>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</si>
  <si>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</si>
  <si>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</si>
  <si>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</si>
  <si>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</si>
  <si>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</si>
  <si>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</si>
  <si>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</si>
  <si>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</si>
  <si>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</si>
  <si>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</si>
  <si>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</si>
  <si>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</si>
  <si>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</si>
  <si>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</si>
  <si>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</si>
  <si>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</si>
  <si>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</si>
  <si>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</si>
  <si>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</si>
  <si>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</si>
  <si>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</si>
  <si>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</si>
  <si>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</si>
  <si>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</si>
  <si>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</si>
  <si>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</si>
  <si>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</si>
  <si>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</si>
  <si>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</si>
  <si>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</si>
  <si>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</si>
  <si>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</si>
  <si>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</si>
  <si>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</si>
  <si>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</si>
  <si>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</si>
  <si>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</si>
  <si>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</si>
  <si>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</si>
  <si>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</si>
  <si>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</si>
  <si>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</si>
  <si>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</si>
  <si>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</si>
  <si>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</si>
  <si>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</si>
  <si>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</si>
  <si>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</si>
  <si>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</si>
  <si>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</si>
  <si>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</si>
  <si>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</si>
  <si>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</si>
  <si>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</si>
  <si>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</si>
  <si>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</si>
  <si>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</si>
  <si>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</si>
  <si>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</si>
  <si>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</si>
  <si>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</si>
  <si>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</si>
  <si>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</si>
  <si>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</si>
  <si>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</si>
  <si>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</si>
  <si>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</si>
  <si>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</si>
  <si>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</si>
  <si>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</si>
  <si>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</si>
  <si>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</si>
  <si>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</si>
  <si>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</si>
  <si>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</si>
  <si>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</si>
  <si>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</si>
  <si>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</si>
  <si>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</si>
  <si>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</si>
  <si>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</si>
  <si>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</si>
  <si>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</si>
  <si>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</si>
  <si>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</si>
  <si>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</si>
  <si>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</si>
  <si>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</si>
  <si>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</si>
  <si>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</si>
  <si>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</si>
  <si>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</si>
  <si>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</si>
  <si>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</si>
  <si>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</si>
  <si>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</si>
  <si>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</si>
  <si>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</si>
  <si>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</si>
  <si>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</si>
  <si>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</si>
  <si>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</si>
  <si>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</si>
  <si>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</si>
  <si>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</si>
  <si>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</si>
  <si>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</si>
  <si>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</si>
  <si>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</si>
  <si>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</si>
  <si>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</si>
  <si>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</si>
  <si>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</si>
  <si>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</si>
  <si>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</si>
  <si>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</si>
  <si>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</si>
  <si>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</si>
  <si>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</si>
  <si>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</si>
  <si>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</si>
  <si>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</si>
  <si>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</si>
  <si>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</si>
  <si>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</si>
  <si>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</si>
  <si>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</si>
  <si>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</si>
  <si>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</si>
  <si>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</si>
  <si>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</si>
  <si>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</si>
  <si>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</si>
  <si>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</si>
  <si>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</si>
  <si>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</si>
  <si>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</si>
  <si>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</si>
  <si>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</si>
  <si>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</si>
  <si>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</si>
  <si>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</si>
  <si>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</si>
  <si>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</si>
  <si>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</si>
  <si>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</si>
  <si>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</si>
  <si>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</si>
  <si>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</si>
  <si>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</si>
  <si>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</si>
  <si>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</si>
  <si>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</si>
  <si>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</si>
  <si>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</si>
  <si>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</si>
  <si>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</si>
  <si>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</si>
  <si>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</si>
  <si>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</si>
  <si>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</si>
  <si>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</si>
  <si>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</si>
  <si>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</si>
  <si>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</si>
  <si>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</si>
  <si>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</si>
  <si>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</si>
  <si>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</si>
  <si>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</si>
  <si>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</si>
  <si>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</si>
  <si>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</si>
  <si>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</si>
  <si>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</si>
  <si>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</si>
  <si>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</si>
  <si>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</si>
  <si>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</si>
  <si>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</si>
  <si>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</si>
  <si>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</si>
  <si>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</si>
  <si>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</si>
  <si>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</si>
  <si>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</si>
  <si>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</si>
  <si>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</si>
  <si>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</si>
  <si>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</si>
  <si>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</si>
  <si>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</si>
  <si>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</si>
  <si>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</si>
  <si>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</si>
  <si>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</si>
  <si>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</si>
  <si>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</si>
  <si>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</si>
  <si>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</si>
  <si>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</si>
  <si>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</si>
  <si>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</si>
  <si>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</si>
  <si>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</si>
  <si>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</si>
  <si>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</si>
  <si>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</si>
  <si>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</si>
  <si>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</si>
  <si>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</si>
  <si>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</si>
  <si>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</si>
  <si>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</si>
  <si>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</si>
  <si>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</si>
  <si>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</si>
  <si>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</si>
  <si>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</si>
  <si>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</si>
  <si>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</si>
  <si>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</si>
  <si>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</si>
  <si>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</si>
  <si>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</si>
  <si>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</si>
  <si>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</si>
  <si>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</si>
  <si>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</si>
  <si>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</si>
  <si>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</si>
  <si>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</si>
  <si>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</si>
  <si>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</si>
  <si>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</si>
  <si>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</si>
  <si>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</si>
  <si>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</si>
  <si>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</si>
  <si>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</si>
  <si>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</si>
  <si>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</si>
  <si>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</si>
  <si>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</si>
  <si>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</si>
  <si>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</si>
  <si>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</si>
  <si>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</si>
  <si>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</si>
  <si>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</si>
  <si>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</si>
  <si>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</si>
  <si>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</si>
  <si>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</si>
  <si>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</si>
  <si>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</si>
  <si>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</si>
  <si>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</si>
  <si>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</si>
  <si>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</si>
  <si>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</si>
  <si>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</si>
  <si>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</si>
  <si>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</si>
  <si>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</si>
  <si>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</si>
  <si>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</si>
  <si>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</si>
  <si>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</si>
  <si>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</si>
  <si>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</si>
  <si>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</si>
  <si>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</si>
  <si>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</si>
  <si>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</si>
  <si>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</si>
  <si>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</si>
  <si>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</si>
  <si>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</si>
  <si>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</si>
  <si>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</si>
  <si>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</si>
  <si>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</si>
  <si>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</si>
  <si>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</si>
  <si>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</si>
  <si>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</si>
  <si>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</si>
  <si>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</si>
  <si>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</si>
  <si>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</si>
  <si>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</si>
  <si>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</si>
  <si>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</si>
  <si>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</si>
  <si>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</si>
  <si>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</si>
  <si>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</si>
  <si>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</si>
  <si>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</si>
  <si>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</si>
  <si>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</si>
  <si>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</si>
  <si>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</si>
  <si>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</si>
  <si>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</si>
  <si>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</si>
  <si>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</si>
  <si>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</si>
  <si>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</si>
  <si>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</si>
  <si>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</si>
  <si>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</si>
  <si>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</si>
  <si>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</si>
  <si>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</si>
  <si>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</si>
  <si>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</si>
  <si>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</si>
  <si>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</si>
  <si>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</si>
  <si>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</si>
  <si>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</si>
  <si>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</si>
  <si>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</si>
  <si>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</si>
  <si>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</si>
  <si>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</si>
  <si>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</si>
  <si>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</si>
  <si>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</si>
  <si>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</si>
  <si>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</si>
  <si>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</si>
  <si>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</si>
  <si>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</si>
  <si>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</si>
  <si>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</si>
  <si>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</si>
  <si>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</si>
  <si>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</si>
  <si>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</si>
  <si>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</si>
  <si>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</si>
  <si>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</si>
  <si>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</si>
  <si>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</si>
  <si>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</si>
  <si>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</si>
  <si>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</si>
  <si>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</si>
  <si>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</si>
  <si>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</si>
  <si>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</si>
  <si>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</si>
  <si>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</si>
  <si>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</si>
  <si>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</si>
  <si>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</si>
  <si>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</si>
  <si>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</si>
  <si>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</si>
  <si>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</si>
  <si>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</si>
  <si>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</si>
  <si>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</si>
  <si>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</si>
  <si>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</si>
  <si>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</si>
  <si>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</si>
  <si>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</si>
  <si>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</si>
  <si>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</si>
  <si>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</si>
  <si>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</si>
  <si>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</si>
  <si>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</si>
  <si>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</si>
  <si>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</si>
  <si>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</si>
  <si>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</si>
  <si>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</si>
  <si>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</si>
  <si>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</si>
  <si>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</si>
  <si>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</si>
  <si>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</si>
  <si>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</si>
  <si>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</si>
  <si>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</si>
  <si>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</si>
  <si>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</si>
  <si>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</si>
  <si>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</si>
  <si>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</si>
  <si>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</si>
  <si>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</si>
  <si>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</si>
  <si>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</si>
  <si>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</si>
  <si>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</si>
  <si>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</si>
  <si>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</si>
  <si>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</si>
  <si>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</si>
  <si>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</si>
  <si>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</si>
  <si>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</si>
  <si>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</si>
  <si>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</si>
  <si>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</si>
  <si>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</si>
  <si>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</si>
  <si>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</si>
  <si>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</si>
  <si>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</si>
  <si>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</si>
  <si>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</si>
  <si>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</si>
  <si>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</si>
  <si>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</si>
  <si>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</si>
  <si>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</si>
  <si>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</si>
  <si>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</si>
  <si>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</si>
  <si>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</si>
  <si>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</si>
  <si>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</si>
  <si>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</si>
  <si>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</si>
  <si>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</si>
  <si>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</si>
  <si>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</si>
  <si>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</si>
  <si>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</si>
  <si>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</si>
  <si>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</si>
  <si>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</si>
  <si>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</si>
  <si>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</si>
  <si>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</si>
  <si>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</si>
  <si>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</si>
  <si>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</si>
  <si>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</si>
  <si>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</si>
  <si>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</si>
  <si>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</si>
  <si>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</si>
  <si>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</si>
  <si>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</si>
  <si>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</si>
  <si>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</si>
  <si>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</si>
  <si>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</si>
  <si>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</si>
  <si>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</si>
  <si>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</si>
  <si>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</si>
  <si>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</si>
  <si>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</si>
  <si>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</si>
  <si>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</si>
  <si>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</si>
  <si>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</si>
  <si>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</si>
  <si>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</si>
  <si>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</si>
  <si>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</si>
  <si>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</si>
  <si>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</si>
  <si>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</si>
  <si>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</si>
  <si>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</si>
  <si>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</si>
  <si>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</si>
  <si>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</si>
  <si>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</si>
  <si>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</si>
  <si>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</si>
  <si>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</si>
  <si>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</si>
  <si>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</si>
  <si>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</si>
  <si>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</si>
  <si>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</si>
  <si>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</si>
  <si>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</si>
  <si>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</si>
  <si>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</si>
  <si>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</si>
  <si>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</si>
  <si>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</si>
  <si>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</si>
  <si>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</si>
  <si>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</si>
  <si>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</si>
  <si>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</si>
  <si>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</si>
  <si>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</si>
  <si>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</si>
  <si>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</si>
  <si>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</si>
  <si>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</si>
  <si>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</si>
  <si>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</si>
  <si>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</si>
  <si>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</si>
  <si>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</si>
  <si>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</si>
  <si>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</si>
  <si>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</si>
  <si>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</si>
  <si>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</si>
  <si>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</si>
  <si>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</si>
  <si>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</si>
  <si>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</si>
  <si>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</si>
  <si>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</si>
  <si>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</si>
  <si>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</si>
  <si>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</si>
  <si>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</si>
  <si>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</si>
  <si>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</si>
  <si>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</si>
  <si>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</si>
  <si>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</si>
  <si>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</si>
  <si>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</si>
  <si>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</si>
  <si>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</si>
  <si>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</si>
  <si>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</si>
  <si>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</si>
  <si>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</si>
  <si>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</si>
  <si>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</si>
  <si>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</si>
  <si>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</si>
  <si>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</si>
  <si>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</si>
  <si>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</si>
  <si>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</si>
  <si>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</si>
  <si>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</si>
  <si>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</si>
  <si>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</si>
  <si>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</si>
  <si>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</si>
  <si>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</si>
  <si>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</si>
  <si>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</si>
  <si>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</si>
  <si>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</si>
  <si>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</si>
  <si>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</si>
  <si>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</si>
  <si>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</si>
  <si>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</si>
  <si>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</si>
  <si>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</si>
  <si>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</si>
  <si>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</si>
  <si>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</si>
  <si>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</si>
  <si>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</si>
  <si>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</si>
  <si>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</si>
  <si>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</si>
  <si>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</si>
  <si>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</si>
  <si>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</si>
  <si>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</si>
  <si>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</si>
  <si>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</si>
  <si>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</si>
  <si>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</si>
  <si>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</si>
  <si>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</si>
  <si>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</si>
  <si>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</si>
  <si>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</si>
  <si>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</si>
  <si>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</si>
  <si>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</si>
  <si>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</si>
  <si>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</si>
  <si>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</si>
  <si>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</si>
  <si>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</si>
  <si>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</si>
  <si>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</si>
  <si>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</si>
  <si>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</si>
  <si>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</si>
  <si>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</si>
  <si>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</si>
  <si>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</si>
  <si>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</si>
  <si>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</si>
  <si>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</si>
  <si>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</si>
  <si>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</si>
  <si>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</si>
  <si>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</si>
  <si>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</si>
  <si>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</si>
  <si>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</si>
  <si>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</si>
  <si>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</si>
  <si>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</si>
  <si>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</si>
  <si>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</si>
  <si>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</si>
  <si>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</si>
  <si>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</si>
  <si>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</si>
  <si>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</si>
  <si>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</si>
  <si>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</si>
  <si>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</si>
  <si>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</si>
  <si>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</si>
  <si>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</si>
  <si>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</si>
  <si>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</si>
  <si>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</si>
  <si>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</si>
  <si>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</si>
  <si>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</si>
  <si>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</si>
  <si>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</si>
  <si>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</si>
  <si>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</si>
  <si>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</si>
  <si>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</si>
  <si>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</si>
  <si>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</si>
  <si>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</si>
  <si>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</si>
  <si>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</si>
  <si>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</si>
  <si>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</si>
  <si>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</si>
  <si>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</si>
  <si>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</si>
  <si>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</si>
  <si>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</si>
  <si>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</si>
  <si>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</si>
  <si>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</si>
  <si>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</si>
  <si>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</si>
  <si>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</si>
  <si>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</si>
  <si>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</si>
  <si>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</si>
  <si>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</si>
  <si>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</si>
  <si>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</si>
  <si>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</si>
  <si>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</si>
  <si>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</si>
  <si>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</si>
  <si>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</si>
  <si>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</si>
  <si>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</si>
  <si>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</si>
  <si>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</si>
  <si>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</si>
  <si>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</si>
  <si>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</si>
  <si>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</si>
  <si>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</si>
  <si>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</si>
  <si>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</si>
  <si>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</si>
  <si>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</si>
  <si>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</si>
  <si>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</si>
  <si>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</si>
  <si>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</si>
  <si>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</si>
  <si>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</si>
  <si>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</si>
  <si>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</si>
  <si>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</si>
  <si>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</si>
  <si>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</si>
  <si>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</si>
  <si>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</si>
  <si>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</si>
  <si>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</si>
  <si>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</si>
  <si>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</si>
  <si>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</si>
  <si>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</si>
  <si>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</si>
  <si>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</si>
  <si>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</si>
  <si>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</si>
  <si>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</si>
  <si>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</si>
  <si>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</si>
  <si>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</si>
  <si>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</si>
  <si>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</si>
  <si>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</si>
  <si>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</si>
  <si>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</si>
  <si>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</si>
  <si>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</si>
  <si>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</si>
  <si>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</si>
  <si>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</si>
  <si>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</si>
  <si>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</si>
  <si>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</si>
  <si>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</si>
  <si>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</si>
  <si>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</si>
  <si>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</si>
  <si>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</si>
  <si>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</si>
  <si>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</si>
  <si>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</si>
  <si>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</si>
  <si>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</si>
  <si>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</si>
  <si>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</si>
  <si>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</si>
  <si>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</si>
  <si>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</si>
  <si>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</si>
  <si>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</si>
  <si>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</si>
  <si>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</si>
  <si>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</si>
  <si>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</si>
  <si>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</si>
  <si>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</si>
  <si>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</si>
  <si>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</si>
  <si>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</si>
  <si>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</si>
  <si>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</si>
  <si>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</si>
  <si>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</si>
  <si>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</si>
  <si>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</si>
  <si>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</si>
  <si>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</si>
  <si>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</si>
  <si>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</si>
  <si>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</si>
  <si>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</si>
  <si>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</si>
  <si>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</si>
  <si>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</si>
  <si>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</si>
  <si>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</si>
  <si>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</si>
  <si>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</si>
  <si>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</si>
  <si>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</si>
  <si>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</si>
  <si>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</si>
  <si>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</si>
  <si>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</si>
  <si>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</si>
  <si>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</si>
  <si>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</si>
  <si>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</si>
  <si>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</si>
  <si>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</si>
  <si>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</si>
  <si>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</si>
  <si>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</si>
  <si>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</si>
  <si>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</si>
  <si>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</si>
  <si>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</si>
  <si>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</si>
  <si>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</si>
  <si>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</si>
  <si>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</si>
  <si>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</si>
  <si>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</si>
  <si>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</si>
  <si>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</si>
  <si>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</si>
  <si>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</si>
  <si>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</si>
  <si>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</si>
  <si>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</si>
  <si>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</si>
  <si>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</si>
  <si>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</si>
  <si>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</si>
  <si>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</si>
  <si>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</si>
  <si>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</si>
  <si>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</si>
  <si>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</si>
  <si>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</si>
  <si>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</si>
  <si>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</si>
  <si>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</si>
  <si>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</si>
  <si>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</si>
  <si>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</si>
  <si>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</si>
  <si>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</si>
  <si>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</si>
  <si>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</si>
  <si>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</si>
  <si>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</si>
  <si>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</si>
  <si>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</si>
  <si>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</si>
  <si>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</si>
  <si>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</si>
  <si>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</si>
  <si>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</si>
  <si>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</si>
  <si>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</si>
  <si>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</si>
  <si>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</si>
  <si>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</si>
  <si>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</si>
  <si>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</si>
  <si>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</si>
  <si>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</si>
  <si>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</si>
  <si>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</si>
  <si>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</si>
  <si>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</si>
  <si>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</si>
  <si>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</si>
  <si>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</si>
  <si>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</si>
  <si>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</si>
  <si>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</si>
  <si>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</si>
  <si>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</si>
  <si>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</si>
  <si>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</si>
  <si>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</si>
  <si>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</si>
  <si>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</si>
  <si>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</si>
  <si>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</si>
  <si>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</si>
  <si>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</si>
  <si>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</si>
  <si>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</si>
  <si>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</si>
  <si>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</si>
  <si>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</si>
  <si>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</si>
  <si>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</si>
  <si>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</si>
  <si>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</si>
  <si>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</si>
  <si>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</si>
  <si>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</si>
  <si>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</si>
  <si>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</si>
  <si>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</si>
  <si>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</si>
  <si>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</si>
  <si>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</si>
  <si>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</si>
  <si>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</si>
  <si>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</si>
  <si>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</si>
  <si>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</si>
  <si>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</si>
  <si>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</si>
  <si>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</si>
  <si>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</si>
  <si>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</si>
  <si>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</si>
  <si>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</si>
  <si>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</si>
  <si>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</si>
  <si>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</si>
  <si>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</si>
  <si>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</si>
  <si>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</si>
  <si>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</si>
  <si>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</si>
  <si>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</si>
  <si>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</si>
  <si>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</si>
  <si>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</si>
  <si>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</si>
  <si>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</si>
  <si>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</si>
  <si>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</si>
  <si>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</si>
  <si>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</si>
  <si>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</si>
  <si>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</si>
  <si>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</si>
  <si>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</si>
  <si>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</si>
  <si>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</si>
  <si>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</si>
  <si>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</si>
  <si>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</si>
  <si>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</si>
  <si>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</si>
  <si>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</si>
  <si>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</si>
  <si>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</si>
  <si>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</si>
  <si>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</si>
  <si>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</si>
  <si>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</si>
  <si>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</si>
  <si>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</si>
  <si>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</si>
  <si>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</si>
  <si>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</si>
  <si>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</si>
  <si>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</si>
  <si>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</si>
  <si>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</si>
  <si>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</si>
  <si>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</si>
  <si>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</si>
  <si>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</si>
  <si>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</si>
  <si>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</si>
  <si>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</si>
  <si>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</si>
  <si>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</si>
  <si>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</si>
  <si>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</si>
  <si>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</si>
  <si>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</si>
  <si>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</si>
  <si>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</si>
  <si>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</si>
  <si>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</si>
  <si>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</si>
  <si>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</si>
  <si>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</si>
  <si>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</si>
  <si>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</si>
  <si>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</si>
  <si>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</si>
  <si>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</si>
  <si>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</si>
  <si>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</si>
  <si>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</si>
  <si>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</si>
  <si>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</si>
  <si>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</si>
  <si>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</si>
  <si>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</si>
  <si>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</si>
  <si>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</si>
  <si>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</si>
  <si>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</si>
  <si>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</si>
  <si>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</si>
  <si>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</si>
  <si>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</si>
  <si>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</si>
  <si>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</si>
  <si>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</si>
  <si>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</si>
  <si>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</si>
  <si>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</si>
  <si>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</si>
  <si>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</si>
  <si>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</si>
  <si>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</si>
  <si>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</si>
  <si>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</si>
  <si>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</si>
  <si>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</si>
  <si>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</si>
  <si>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</si>
  <si>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</si>
  <si>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</si>
  <si>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</si>
  <si>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</si>
  <si>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</si>
  <si>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</si>
  <si>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</si>
  <si>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</si>
  <si>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</si>
  <si>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</si>
  <si>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</si>
  <si>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</si>
  <si>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</si>
  <si>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</si>
  <si>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</si>
  <si>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</si>
  <si>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</si>
  <si>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</si>
  <si>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</si>
  <si>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</si>
  <si>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</si>
  <si>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</si>
  <si>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</si>
  <si>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</si>
  <si>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</si>
  <si>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</si>
  <si>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</si>
  <si>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</si>
  <si>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</si>
  <si>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</si>
  <si>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</si>
  <si>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</si>
  <si>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</si>
  <si>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</si>
  <si>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</si>
  <si>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</si>
  <si>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</si>
  <si>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</si>
  <si>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</si>
  <si>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</si>
  <si>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</si>
  <si>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</si>
  <si>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</si>
  <si>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</si>
  <si>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</si>
  <si>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</si>
  <si>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</si>
  <si>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</si>
  <si>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</si>
  <si>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</si>
  <si>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</si>
  <si>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</si>
  <si>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</si>
  <si>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</si>
  <si>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</si>
  <si>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</si>
  <si>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</si>
  <si>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</si>
  <si>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</si>
  <si>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</si>
  <si>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</si>
  <si>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</si>
  <si>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</si>
  <si>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</si>
  <si>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</si>
  <si>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</si>
  <si>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</si>
  <si>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</si>
  <si>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</si>
  <si>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</si>
  <si>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</si>
  <si>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</si>
  <si>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</si>
  <si>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</si>
  <si>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</si>
  <si>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</si>
  <si>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</si>
  <si>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</si>
  <si>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</si>
  <si>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</si>
  <si>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</si>
  <si>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</si>
  <si>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</si>
  <si>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</si>
  <si>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</si>
  <si>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</si>
  <si>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</si>
  <si>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</si>
  <si>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</si>
  <si>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</si>
  <si>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</si>
  <si>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</si>
  <si>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</si>
  <si>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</si>
  <si>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</si>
  <si>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</si>
  <si>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</si>
  <si>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</si>
  <si>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</si>
  <si>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</si>
  <si>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</si>
  <si>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</si>
  <si>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</si>
  <si>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</si>
  <si>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</si>
  <si>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</si>
  <si>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</si>
  <si>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</si>
  <si>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</si>
  <si>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</si>
  <si>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</si>
  <si>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</si>
  <si>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</si>
  <si>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</si>
  <si>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</si>
  <si>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</si>
  <si>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</si>
  <si>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</si>
  <si>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</si>
  <si>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</si>
  <si>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</si>
  <si>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</si>
  <si>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</si>
  <si>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</si>
  <si>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</si>
  <si>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</si>
  <si>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</si>
  <si>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</si>
  <si>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</si>
  <si>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</si>
  <si>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</si>
  <si>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</si>
  <si>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</si>
  <si>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</si>
  <si>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</si>
  <si>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</si>
  <si>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</si>
  <si>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</si>
  <si>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</si>
  <si>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</si>
  <si>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</si>
  <si>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</si>
  <si>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</si>
  <si>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</si>
  <si>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</si>
  <si>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</si>
  <si>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</si>
  <si>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</si>
  <si>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</si>
  <si>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</si>
  <si>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</si>
  <si>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</si>
  <si>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</si>
  <si>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</si>
  <si>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</si>
  <si>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</si>
  <si>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</si>
  <si>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</si>
  <si>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</si>
  <si>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</si>
  <si>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</si>
  <si>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</si>
  <si>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</si>
  <si>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</si>
  <si>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</si>
  <si>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</si>
  <si>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</si>
  <si>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</si>
  <si>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</si>
  <si>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</si>
  <si>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</si>
  <si>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</si>
  <si>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</si>
  <si>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</si>
  <si>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</si>
  <si>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</si>
  <si>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</si>
  <si>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</si>
  <si>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</si>
  <si>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</si>
  <si>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</si>
  <si>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</si>
  <si>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</si>
  <si>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</si>
  <si>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</si>
  <si>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</si>
  <si>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</si>
  <si>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</si>
  <si>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</si>
  <si>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</si>
  <si>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</si>
  <si>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</si>
  <si>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</si>
  <si>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</si>
  <si>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</si>
  <si>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</si>
  <si>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</si>
  <si>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</si>
  <si>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</si>
  <si>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</si>
  <si>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</si>
  <si>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</si>
  <si>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</si>
  <si>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</si>
  <si>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</si>
  <si>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</si>
  <si>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</si>
  <si>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</si>
  <si>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</si>
  <si>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</si>
  <si>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</si>
  <si>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</si>
  <si>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</si>
  <si>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</si>
  <si>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</si>
  <si>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</si>
  <si>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</si>
  <si>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</si>
  <si>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</si>
  <si>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</si>
  <si>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</si>
  <si>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</si>
  <si>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</si>
  <si>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</si>
  <si>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</si>
  <si>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</si>
  <si>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</si>
  <si>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</si>
  <si>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</si>
  <si>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</si>
  <si>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</si>
  <si>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</si>
  <si>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</si>
  <si>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</si>
  <si>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</si>
  <si>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</si>
  <si>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</si>
  <si>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</si>
  <si>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</si>
  <si>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</si>
  <si>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</si>
  <si>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</si>
  <si>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</si>
  <si>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</si>
  <si>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</si>
  <si>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</si>
  <si>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</si>
  <si>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</si>
  <si>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</si>
  <si>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</si>
  <si>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</si>
  <si>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</si>
  <si>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</si>
  <si>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</si>
  <si>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</si>
  <si>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</si>
  <si>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</si>
  <si>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</si>
  <si>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</si>
  <si>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</si>
  <si>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</si>
  <si>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</si>
  <si>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</si>
  <si>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</si>
  <si>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</si>
  <si>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</si>
  <si>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</si>
  <si>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</si>
  <si>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</si>
  <si>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</si>
  <si>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</si>
  <si>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</si>
  <si>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</si>
  <si>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</si>
  <si>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</si>
  <si>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</si>
  <si>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</si>
  <si>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</si>
  <si>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</si>
  <si>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</si>
  <si>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</si>
  <si>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</si>
  <si>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</si>
  <si>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</si>
  <si>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</si>
  <si>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</si>
  <si>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</si>
  <si>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</si>
  <si>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</si>
  <si>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</si>
  <si>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</si>
  <si>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</si>
  <si>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</si>
  <si>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</si>
  <si>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</si>
  <si>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</si>
  <si>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</si>
  <si>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</si>
  <si>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</si>
  <si>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</si>
  <si>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</si>
  <si>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</si>
  <si>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</si>
  <si>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</si>
  <si>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</si>
  <si>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</si>
  <si>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</si>
  <si>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</si>
  <si>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</si>
  <si>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</si>
  <si>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</si>
  <si>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</si>
  <si>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</si>
  <si>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</si>
  <si>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</si>
  <si>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</si>
  <si>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</si>
  <si>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</si>
  <si>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</si>
  <si>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</si>
  <si>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</si>
  <si>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</si>
  <si>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</si>
  <si>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</si>
  <si>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</si>
  <si>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</si>
  <si>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</si>
  <si>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</si>
  <si>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</si>
  <si>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</si>
  <si>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</si>
  <si>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</si>
  <si>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</si>
  <si>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</si>
  <si>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</si>
  <si>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</si>
  <si>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</si>
  <si>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</si>
  <si>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</si>
  <si>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</si>
  <si>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</si>
  <si>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</si>
  <si>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</si>
  <si>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</si>
  <si>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</si>
  <si>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</si>
  <si>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</si>
  <si>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</si>
  <si>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</si>
  <si>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</si>
  <si>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</si>
  <si>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</si>
  <si>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</si>
  <si>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</si>
  <si>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</si>
  <si>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</si>
  <si>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</si>
  <si>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</si>
  <si>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</si>
  <si>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</si>
  <si>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</si>
  <si>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</si>
  <si>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</si>
  <si>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</si>
  <si>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</si>
  <si>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</si>
  <si>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</si>
  <si>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</si>
  <si>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</si>
  <si>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</si>
  <si>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</si>
  <si>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</si>
  <si>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</si>
  <si>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</si>
  <si>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</si>
  <si>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</si>
  <si>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</si>
  <si>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</si>
  <si>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</si>
  <si>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</si>
  <si>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</si>
  <si>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</si>
  <si>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</si>
  <si>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</si>
  <si>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</si>
  <si>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</si>
  <si>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</si>
  <si>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</si>
  <si>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</si>
  <si>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</si>
  <si>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</si>
  <si>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</si>
  <si>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</si>
  <si>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</si>
  <si>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</si>
  <si>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</si>
  <si>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</si>
  <si>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</si>
  <si>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</si>
  <si>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</si>
  <si>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</si>
  <si>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</si>
  <si>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</si>
  <si>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</si>
  <si>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</si>
  <si>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</si>
  <si>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</si>
  <si>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</si>
  <si>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</si>
  <si>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</si>
  <si>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</si>
  <si>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</si>
  <si>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</si>
  <si>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</si>
  <si>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</si>
  <si>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</si>
  <si>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</si>
  <si>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</si>
  <si>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</si>
  <si>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</si>
  <si>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</si>
  <si>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</si>
  <si>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</si>
  <si>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</si>
  <si>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</si>
  <si>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</si>
  <si>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</si>
  <si>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</si>
  <si>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</si>
  <si>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</si>
  <si>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</si>
  <si>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</si>
  <si>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</si>
  <si>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</si>
  <si>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</si>
  <si>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</si>
  <si>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</si>
  <si>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</si>
  <si>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</si>
  <si>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</si>
  <si>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</si>
  <si>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</si>
  <si>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</si>
  <si>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</si>
  <si>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</si>
  <si>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</si>
  <si>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</si>
  <si>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</si>
  <si>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</si>
  <si>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</si>
  <si>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</si>
  <si>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</si>
  <si>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</si>
  <si>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</si>
  <si>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</si>
  <si>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</si>
  <si>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</si>
  <si>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</si>
  <si>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</si>
  <si>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</si>
  <si>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</si>
  <si>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</si>
  <si>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</si>
  <si>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</si>
  <si>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</si>
  <si>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</si>
  <si>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</si>
  <si>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</si>
  <si>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</si>
  <si>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</si>
  <si>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</si>
  <si>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</si>
  <si>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</si>
  <si>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</si>
  <si>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</si>
  <si>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</si>
  <si>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</si>
  <si>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</si>
  <si>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</si>
  <si>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</si>
  <si>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</si>
  <si>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</si>
  <si>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</si>
  <si>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</si>
  <si>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</si>
  <si>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</si>
  <si>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</si>
  <si>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</si>
  <si>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</si>
  <si>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</si>
  <si>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</si>
  <si>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</si>
  <si>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</si>
  <si>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</si>
  <si>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</si>
  <si>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</si>
  <si>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</si>
  <si>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</si>
  <si>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</si>
  <si>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</si>
  <si>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</si>
  <si>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</si>
  <si>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</si>
  <si>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</si>
  <si>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</si>
  <si>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</si>
  <si>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</si>
  <si>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</si>
  <si>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</si>
  <si>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</si>
  <si>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</si>
  <si>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</si>
  <si>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</si>
  <si>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</si>
  <si>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</si>
  <si>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</si>
  <si>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</si>
  <si>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</si>
  <si>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</si>
  <si>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</si>
  <si>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</si>
  <si>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</si>
  <si>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</si>
  <si>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</si>
  <si>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</si>
  <si>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</si>
  <si>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</si>
  <si>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</si>
  <si>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</si>
  <si>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</si>
  <si>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</si>
  <si>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</si>
  <si>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</si>
  <si>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</si>
  <si>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</si>
  <si>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</si>
  <si>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</si>
  <si>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</si>
  <si>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</si>
  <si>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</si>
  <si>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</si>
  <si>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</si>
  <si>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</si>
  <si>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</si>
  <si>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</si>
  <si>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</si>
  <si>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</si>
  <si>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</si>
  <si>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</si>
  <si>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</si>
  <si>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</si>
  <si>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</si>
  <si>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</si>
  <si>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</si>
  <si>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</si>
  <si>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</si>
  <si>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</si>
  <si>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</si>
  <si>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</si>
  <si>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</si>
  <si>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</si>
  <si>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</si>
  <si>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</si>
  <si>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</si>
  <si>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</si>
  <si>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</si>
  <si>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</si>
  <si>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</si>
  <si>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</si>
  <si>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</si>
  <si>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</si>
  <si>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</si>
  <si>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</si>
  <si>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</si>
  <si>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</si>
  <si>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</si>
  <si>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</si>
  <si>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</si>
  <si>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</si>
  <si>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</si>
  <si>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</si>
  <si>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</si>
  <si>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</si>
  <si>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</si>
  <si>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</si>
  <si>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</si>
  <si>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</si>
  <si>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</si>
  <si>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</si>
  <si>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</si>
  <si>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</si>
  <si>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</si>
  <si>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</si>
  <si>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</si>
  <si>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</si>
  <si>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</si>
  <si>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</si>
  <si>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</si>
  <si>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</si>
  <si>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</si>
  <si>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</si>
  <si>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</si>
  <si>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</si>
  <si>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</si>
  <si>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</si>
  <si>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</si>
  <si>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</si>
  <si>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</si>
  <si>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</si>
  <si>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</si>
  <si>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</si>
  <si>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</si>
  <si>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</si>
  <si>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</si>
  <si>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</si>
  <si>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</si>
  <si>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</si>
  <si>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</si>
  <si>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</si>
  <si>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</si>
  <si>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</si>
  <si>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</si>
  <si>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</si>
  <si>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</si>
  <si>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</si>
  <si>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</si>
  <si>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</si>
  <si>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</si>
  <si>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</si>
  <si>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</si>
  <si>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</si>
  <si>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</si>
  <si>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</si>
  <si>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</si>
  <si>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</si>
  <si>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</si>
  <si>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</si>
  <si>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</si>
  <si>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</si>
  <si>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</si>
  <si>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</si>
  <si>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</si>
  <si>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</si>
  <si>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</si>
  <si>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</si>
  <si>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</si>
  <si>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</si>
  <si>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</si>
  <si>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</si>
  <si>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</si>
  <si>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</si>
  <si>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</si>
  <si>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</si>
  <si>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</si>
  <si>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</si>
  <si>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</si>
  <si>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</si>
  <si>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</si>
  <si>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</si>
  <si>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</si>
  <si>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</si>
  <si>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</si>
  <si>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</si>
  <si>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</si>
  <si>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</si>
  <si>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</si>
  <si>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</si>
  <si>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</si>
  <si>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</si>
  <si>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</si>
  <si>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</si>
  <si>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</si>
  <si>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</si>
  <si>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</si>
  <si>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</si>
  <si>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</si>
  <si>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</si>
  <si>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</si>
  <si>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</si>
  <si>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</si>
  <si>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</si>
  <si>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</si>
  <si>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</si>
  <si>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</si>
  <si>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</si>
  <si>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</si>
  <si>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</si>
  <si>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</si>
  <si>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</si>
  <si>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</si>
  <si>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</si>
  <si>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</si>
  <si>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</si>
  <si>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</si>
  <si>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</si>
  <si>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</si>
  <si>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</si>
  <si>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</si>
  <si>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</si>
  <si>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</si>
  <si>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</si>
  <si>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</si>
  <si>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</si>
  <si>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</si>
  <si>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</si>
  <si>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</si>
  <si>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</si>
  <si>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</si>
  <si>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</si>
  <si>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</si>
  <si>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</si>
  <si>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</si>
  <si>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</si>
  <si>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</si>
  <si>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</si>
  <si>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</si>
  <si>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</si>
  <si>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</si>
  <si>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</si>
  <si>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</si>
  <si>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</si>
  <si>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</si>
  <si>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</si>
  <si>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</si>
  <si>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</si>
  <si>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</si>
  <si>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</si>
  <si>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</si>
  <si>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</si>
  <si>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</si>
  <si>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</si>
  <si>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</si>
  <si>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</si>
  <si>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</si>
  <si>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</si>
  <si>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</si>
  <si>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</si>
  <si>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</si>
  <si>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</si>
  <si>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</si>
  <si>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</si>
  <si>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</si>
  <si>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</si>
  <si>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</si>
  <si>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</si>
  <si>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</si>
  <si>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</si>
  <si>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</si>
  <si>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</si>
  <si>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</si>
  <si>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</si>
  <si>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</si>
  <si>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</si>
  <si>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</si>
  <si>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</si>
  <si>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</si>
  <si>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</si>
  <si>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</si>
  <si>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</si>
  <si>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</si>
  <si>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</si>
  <si>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</si>
  <si>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</si>
  <si>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</si>
  <si>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</si>
  <si>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</si>
  <si>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</si>
  <si>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</si>
  <si>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</si>
  <si>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</si>
  <si>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</si>
  <si>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</si>
  <si>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</si>
  <si>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</si>
  <si>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</si>
  <si>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</si>
  <si>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</si>
  <si>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</si>
  <si>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</si>
  <si>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</si>
  <si>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</si>
  <si>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</si>
  <si>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</si>
  <si>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</si>
  <si>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</si>
  <si>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</si>
  <si>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</si>
  <si>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</si>
  <si>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</si>
  <si>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</si>
  <si>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</si>
  <si>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</si>
  <si>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</si>
  <si>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</si>
  <si>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</si>
  <si>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</si>
  <si>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</si>
  <si>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</si>
  <si>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</si>
  <si>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</si>
  <si>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</si>
  <si>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</si>
  <si>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</si>
  <si>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</si>
  <si>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</si>
  <si>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</si>
  <si>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</si>
  <si>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</si>
  <si>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</si>
  <si>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</si>
  <si>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</si>
  <si>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</si>
  <si>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</si>
  <si>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</si>
  <si>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</si>
  <si>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</si>
  <si>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</si>
  <si>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</si>
  <si>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</si>
  <si>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</si>
  <si>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</si>
  <si>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</si>
  <si>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</si>
  <si>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</si>
  <si>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</si>
  <si>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</si>
  <si>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</si>
  <si>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</si>
  <si>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</si>
  <si>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</si>
  <si>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</si>
  <si>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</si>
  <si>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</si>
  <si>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</si>
  <si>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</si>
  <si>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</si>
  <si>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</si>
  <si>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</si>
  <si>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</si>
  <si>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</si>
  <si>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</si>
  <si>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</si>
  <si>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</si>
  <si>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</si>
  <si>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</si>
  <si>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</si>
  <si>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</si>
  <si>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</si>
  <si>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</si>
  <si>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</si>
  <si>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</si>
  <si>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</si>
  <si>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</si>
  <si>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</si>
  <si>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</si>
  <si>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</si>
  <si>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</si>
  <si>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</si>
  <si>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</si>
  <si>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</si>
  <si>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</si>
  <si>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</si>
  <si>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</si>
  <si>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</si>
  <si>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</si>
  <si>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</si>
  <si>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</si>
  <si>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</si>
  <si>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</si>
  <si>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</si>
  <si>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</si>
  <si>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</si>
  <si>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</si>
  <si>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</si>
  <si>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</si>
  <si>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</si>
  <si>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</si>
  <si>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</si>
  <si>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</si>
  <si>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</si>
  <si>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</si>
  <si>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</si>
  <si>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</si>
  <si>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</si>
  <si>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</si>
  <si>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</si>
  <si>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</si>
  <si>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</si>
  <si>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</si>
  <si>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</si>
  <si>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</si>
  <si>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</si>
  <si>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</si>
  <si>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</si>
  <si>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</si>
  <si>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</si>
  <si>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</si>
  <si>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</si>
  <si>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</si>
  <si>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</si>
  <si>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</si>
  <si>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</si>
  <si>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</si>
  <si>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</si>
  <si>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</si>
  <si>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</si>
  <si>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</si>
  <si>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</si>
  <si>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</si>
  <si>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</si>
  <si>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</si>
  <si>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</si>
  <si>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</si>
  <si>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</si>
  <si>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</si>
  <si>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</si>
  <si>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</si>
  <si>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</si>
  <si>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</si>
  <si>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</si>
  <si>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</si>
  <si>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</si>
  <si>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</si>
  <si>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</si>
  <si>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</si>
  <si>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</si>
  <si>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</si>
  <si>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</si>
  <si>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</si>
  <si>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</si>
  <si>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</si>
  <si>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</si>
  <si>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</si>
  <si>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</si>
  <si>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</si>
  <si>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</si>
  <si>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</si>
  <si>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</si>
  <si>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</si>
  <si>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</si>
  <si>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</si>
  <si>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</si>
  <si>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</si>
  <si>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</si>
  <si>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</si>
  <si>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</si>
  <si>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</si>
  <si>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</si>
  <si>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</si>
  <si>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</si>
  <si>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</si>
  <si>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</si>
  <si>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</si>
  <si>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</si>
  <si>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</si>
  <si>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</si>
  <si>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</si>
  <si>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</si>
  <si>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</si>
  <si>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</si>
  <si>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</si>
  <si>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</si>
  <si>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</si>
  <si>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</si>
  <si>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</si>
  <si>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</si>
  <si>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</si>
  <si>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</si>
  <si>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</si>
  <si>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</si>
  <si>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</si>
  <si>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</si>
  <si>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</si>
  <si>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</si>
  <si>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</si>
  <si>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</si>
  <si>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</si>
  <si>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</si>
  <si>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</si>
  <si>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</si>
  <si>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</si>
  <si>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</si>
  <si>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</si>
  <si>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</si>
  <si>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</si>
  <si>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</si>
  <si>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</si>
  <si>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</si>
  <si>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</si>
  <si>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</si>
  <si>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</si>
  <si>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</si>
  <si>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</si>
  <si>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</si>
  <si>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</si>
  <si>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</si>
  <si>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</si>
  <si>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</si>
  <si>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</si>
  <si>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</si>
  <si>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</si>
  <si>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</si>
  <si>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</si>
  <si>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</si>
  <si>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</si>
  <si>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</si>
  <si>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</si>
  <si>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</si>
  <si>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</si>
  <si>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</si>
  <si>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</si>
  <si>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</si>
  <si>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</si>
  <si>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</si>
  <si>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</si>
  <si>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</si>
  <si>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</si>
  <si>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</si>
  <si>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</si>
  <si>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</si>
  <si>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</si>
  <si>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</si>
  <si>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</si>
  <si>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</si>
  <si>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</si>
  <si>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</si>
  <si>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</si>
  <si>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</si>
  <si>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</si>
  <si>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</si>
  <si>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</si>
  <si>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</si>
  <si>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</si>
  <si>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</si>
  <si>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</si>
  <si>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</si>
  <si>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</si>
  <si>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</si>
  <si>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</si>
  <si>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</si>
  <si>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</si>
  <si>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</si>
  <si>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</si>
  <si>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</si>
  <si>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</si>
  <si>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</si>
  <si>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</si>
  <si>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</si>
  <si>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</si>
  <si>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</si>
  <si>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</si>
  <si>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</si>
  <si>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</si>
  <si>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</si>
  <si>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</si>
  <si>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</si>
  <si>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</si>
  <si>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</si>
  <si>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</si>
  <si>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</si>
  <si>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</si>
  <si>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</si>
  <si>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</si>
  <si>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</si>
  <si>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</si>
  <si>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</si>
  <si>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</si>
  <si>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</si>
  <si>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</si>
  <si>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</si>
  <si>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</si>
  <si>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</si>
  <si>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</si>
  <si>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</si>
  <si>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</si>
  <si>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</si>
  <si>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</si>
  <si>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</si>
  <si>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</si>
  <si>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</si>
  <si>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</si>
  <si>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</si>
  <si>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</si>
  <si>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</si>
  <si>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</si>
  <si>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</si>
  <si>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</si>
  <si>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</si>
  <si>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</si>
  <si>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</si>
  <si>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</si>
  <si>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</si>
  <si>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</si>
  <si>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</si>
  <si>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</si>
  <si>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</si>
  <si>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</si>
  <si>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</si>
  <si>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</si>
  <si>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</si>
  <si>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</si>
  <si>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</si>
  <si>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</si>
  <si>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</si>
  <si>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</si>
  <si>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</si>
  <si>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</si>
  <si>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</si>
  <si>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</si>
  <si>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</si>
  <si>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</si>
  <si>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</si>
  <si>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</si>
  <si>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</si>
  <si>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</si>
  <si>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</si>
  <si>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</si>
  <si>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</si>
  <si>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</si>
  <si>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</si>
  <si>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</si>
  <si>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</si>
  <si>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</si>
  <si>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</si>
  <si>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</si>
  <si>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</si>
  <si>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</si>
  <si>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</si>
  <si>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</si>
  <si>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</si>
  <si>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</si>
  <si>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</si>
  <si>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</si>
  <si>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</si>
  <si>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</si>
  <si>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</si>
  <si>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</si>
  <si>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</si>
  <si>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</si>
  <si>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</si>
  <si>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</si>
  <si>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</si>
  <si>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</si>
  <si>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</si>
  <si>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</si>
  <si>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</si>
  <si>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</si>
  <si>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</si>
  <si>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</si>
  <si>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</si>
  <si>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</si>
  <si>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</si>
  <si>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</si>
  <si>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</si>
  <si>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</si>
  <si>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</si>
  <si>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</si>
  <si>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</si>
  <si>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</si>
  <si>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</si>
  <si>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</si>
  <si>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</si>
  <si>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</si>
  <si>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</si>
  <si>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</si>
  <si>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</si>
  <si>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</si>
  <si>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</si>
  <si>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</si>
  <si>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</si>
  <si>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</si>
  <si>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</si>
  <si>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</si>
  <si>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</si>
  <si>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</si>
  <si>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</si>
  <si>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</si>
  <si>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</si>
  <si>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</si>
  <si>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</si>
  <si>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</si>
  <si>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</si>
  <si>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</si>
  <si>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</si>
  <si>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</si>
  <si>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</si>
  <si>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</si>
  <si>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</si>
  <si>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</si>
  <si>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</si>
  <si>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</si>
  <si>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</si>
  <si>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</si>
  <si>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</si>
  <si>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</si>
  <si>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</si>
  <si>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</si>
  <si>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</si>
  <si>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</si>
  <si>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</si>
  <si>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</si>
  <si>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</si>
  <si>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</si>
  <si>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</si>
  <si>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</si>
  <si>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</si>
  <si>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</si>
  <si>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</si>
  <si>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</si>
  <si>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</si>
  <si>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</si>
  <si>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</si>
  <si>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</si>
  <si>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</si>
  <si>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</si>
  <si>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</si>
  <si>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</si>
  <si>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</si>
  <si>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</si>
  <si>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</si>
  <si>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</si>
  <si>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</si>
  <si>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</si>
  <si>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</si>
  <si>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</si>
  <si>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</si>
  <si>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</si>
  <si>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</si>
  <si>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</si>
  <si>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</si>
  <si>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</si>
  <si>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</si>
  <si>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</si>
  <si>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</si>
  <si>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</si>
  <si>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</si>
  <si>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</si>
  <si>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</si>
  <si>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</si>
  <si>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</si>
  <si>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</si>
  <si>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</si>
  <si>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</si>
  <si>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</si>
  <si>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</si>
  <si>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</si>
  <si>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</si>
  <si>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</si>
  <si>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</si>
  <si>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</si>
  <si>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</si>
  <si>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</si>
  <si>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</si>
  <si>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</si>
  <si>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</si>
  <si>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</si>
  <si>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</si>
  <si>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</si>
  <si>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</si>
  <si>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</si>
  <si>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</si>
  <si>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</si>
  <si>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</si>
  <si>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</si>
  <si>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</si>
  <si>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</si>
  <si>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</si>
  <si>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</si>
  <si>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</si>
  <si>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</si>
  <si>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</si>
  <si>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</si>
  <si>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</si>
  <si>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</si>
  <si>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</si>
  <si>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</si>
  <si>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</si>
  <si>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</si>
  <si>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</si>
  <si>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</si>
  <si>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</si>
  <si>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</si>
  <si>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</si>
  <si>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</si>
  <si>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</si>
  <si>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</si>
  <si>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</si>
  <si>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</si>
  <si>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</si>
  <si>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</si>
  <si>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</si>
  <si>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</si>
  <si>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</si>
  <si>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</si>
  <si>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</si>
  <si>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</si>
  <si>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</si>
  <si>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</si>
  <si>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</si>
  <si>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</si>
  <si>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</si>
  <si>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</si>
  <si>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</si>
  <si>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</si>
  <si>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</si>
  <si>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</si>
  <si>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</si>
  <si>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</si>
  <si>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</si>
  <si>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</si>
  <si>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</si>
  <si>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</si>
  <si>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</si>
  <si>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</si>
  <si>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</si>
  <si>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</si>
  <si>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</si>
  <si>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</si>
  <si>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</si>
  <si>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</si>
  <si>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</si>
  <si>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</si>
  <si>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</si>
  <si>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</si>
  <si>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</si>
  <si>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</si>
  <si>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</si>
  <si>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</si>
  <si>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</si>
  <si>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</si>
  <si>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</si>
  <si>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</si>
  <si>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</si>
  <si>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</si>
  <si>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</si>
  <si>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</si>
  <si>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</si>
  <si>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</si>
  <si>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</si>
  <si>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</si>
  <si>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</si>
  <si>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</si>
  <si>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</si>
  <si>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</si>
  <si>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</si>
  <si>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</si>
  <si>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</si>
  <si>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</si>
  <si>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</si>
  <si>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</si>
  <si>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</si>
  <si>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</si>
  <si>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</si>
  <si>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</si>
  <si>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</si>
  <si>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</si>
  <si>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</si>
  <si>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</si>
  <si>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</si>
  <si>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</si>
  <si>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</si>
  <si>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</si>
  <si>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</si>
  <si>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</si>
  <si>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</si>
  <si>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</si>
  <si>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</si>
  <si>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</si>
  <si>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</si>
  <si>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</si>
  <si>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</si>
  <si>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</si>
  <si>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</si>
  <si>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</si>
  <si>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</si>
  <si>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</si>
  <si>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</si>
  <si>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</si>
  <si>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</si>
  <si>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</si>
  <si>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</si>
  <si>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</si>
  <si>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</si>
  <si>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</si>
  <si>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</si>
  <si>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</si>
  <si>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</si>
  <si>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</si>
  <si>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</si>
  <si>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</si>
  <si>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</si>
  <si>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</si>
  <si>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</si>
  <si>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</si>
  <si>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</si>
  <si>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</si>
  <si>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</si>
  <si>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</si>
  <si>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</si>
  <si>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</si>
  <si>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</si>
  <si>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</si>
  <si>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</si>
  <si>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</si>
  <si>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</si>
  <si>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</si>
  <si>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</si>
  <si>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</si>
  <si>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</si>
  <si>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</si>
  <si>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</si>
  <si>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</si>
  <si>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</si>
  <si>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</si>
  <si>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</si>
  <si>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</si>
  <si>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</si>
  <si>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</si>
  <si>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</si>
  <si>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</si>
  <si>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</si>
  <si>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</si>
  <si>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</si>
  <si>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</si>
  <si>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</si>
  <si>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</si>
  <si>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</si>
  <si>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</si>
  <si>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</si>
  <si>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</si>
  <si>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</si>
  <si>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</si>
  <si>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</si>
  <si>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</si>
  <si>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</si>
  <si>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</si>
  <si>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</si>
  <si>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</si>
  <si>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</si>
  <si>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</si>
  <si>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</si>
  <si>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</si>
  <si>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</si>
  <si>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</si>
  <si>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</si>
  <si>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</si>
  <si>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</si>
  <si>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</si>
  <si>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</si>
  <si>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</si>
  <si>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</si>
  <si>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</si>
  <si>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</si>
  <si>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</si>
  <si>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</si>
  <si>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</si>
  <si>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</si>
  <si>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</si>
  <si>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</si>
  <si>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</si>
  <si>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</si>
  <si>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</si>
  <si>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</si>
  <si>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</si>
  <si>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</si>
  <si>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</si>
  <si>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</si>
  <si>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</si>
  <si>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</si>
  <si>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</si>
  <si>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</si>
  <si>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</si>
  <si>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</si>
  <si>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</si>
  <si>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</si>
  <si>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</si>
  <si>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</si>
  <si>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</si>
  <si>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</si>
  <si>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</si>
  <si>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</si>
  <si>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</si>
  <si>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</si>
  <si>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</si>
  <si>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</si>
  <si>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</si>
  <si>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</si>
  <si>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</si>
  <si>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</si>
  <si>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</si>
  <si>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</si>
  <si>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</si>
  <si>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</si>
  <si>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</si>
  <si>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</si>
  <si>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</si>
  <si>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</si>
  <si>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</si>
  <si>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</si>
  <si>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</si>
  <si>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</si>
  <si>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</si>
  <si>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</si>
  <si>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</si>
  <si>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</si>
  <si>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</si>
  <si>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</si>
  <si>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</si>
  <si>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</si>
  <si>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</si>
  <si>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</si>
  <si>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</si>
  <si>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</si>
  <si>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</si>
  <si>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</si>
  <si>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</si>
  <si>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</si>
  <si>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</si>
  <si>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</si>
  <si>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</si>
  <si>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</si>
  <si>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</si>
  <si>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</si>
  <si>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</si>
  <si>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</si>
  <si>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</si>
  <si>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</si>
  <si>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</si>
  <si>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</si>
  <si>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</si>
  <si>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</si>
  <si>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</si>
  <si>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</si>
  <si>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</si>
  <si>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</si>
  <si>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</si>
  <si>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</si>
  <si>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</si>
  <si>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</si>
  <si>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</si>
  <si>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</si>
  <si>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</si>
  <si>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</si>
  <si>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</si>
  <si>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</si>
  <si>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</si>
  <si>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</si>
  <si>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</si>
  <si>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</si>
  <si>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</si>
  <si>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</si>
  <si>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</si>
  <si>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</si>
  <si>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</si>
  <si>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</si>
  <si>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</si>
  <si>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</si>
  <si>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</si>
  <si>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</si>
  <si>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</si>
  <si>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</si>
  <si>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</si>
  <si>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</si>
  <si>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</si>
  <si>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</si>
  <si>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</si>
  <si>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</si>
  <si>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</si>
  <si>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</si>
  <si>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</si>
  <si>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</si>
  <si>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</si>
  <si>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</si>
  <si>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</si>
  <si>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</si>
  <si>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</si>
  <si>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</si>
  <si>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</si>
  <si>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</si>
  <si>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</si>
  <si>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</si>
  <si>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</si>
  <si>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</si>
  <si>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</si>
  <si>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</si>
  <si>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</si>
  <si>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</si>
  <si>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</si>
  <si>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</si>
  <si>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</si>
  <si>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</si>
  <si>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</si>
  <si>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</si>
  <si>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</si>
  <si>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</si>
  <si>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</si>
  <si>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</si>
  <si>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</si>
  <si>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</si>
  <si>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</si>
  <si>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</si>
  <si>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</si>
  <si>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</si>
  <si>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</si>
  <si>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</si>
  <si>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</si>
  <si>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</si>
  <si>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</si>
  <si>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</si>
  <si>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</si>
  <si>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</si>
  <si>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</si>
  <si>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</si>
  <si>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</si>
  <si>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</si>
  <si>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</si>
  <si>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</si>
  <si>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</si>
  <si>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</si>
  <si>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</si>
  <si>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</si>
  <si>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</si>
  <si>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</si>
  <si>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</si>
  <si>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</si>
  <si>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</si>
  <si>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</si>
  <si>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</si>
  <si>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</si>
  <si>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</si>
  <si>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</si>
  <si>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</si>
  <si>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</si>
  <si>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</si>
  <si>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</si>
  <si>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</si>
  <si>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</si>
  <si>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</si>
  <si>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</si>
  <si>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</si>
  <si>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</si>
  <si>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</si>
  <si>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</si>
  <si>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</si>
  <si>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</si>
  <si>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</si>
  <si>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</si>
  <si>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</si>
  <si>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</si>
  <si>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</si>
  <si>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</si>
  <si>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</si>
  <si>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</si>
  <si>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</si>
  <si>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</si>
  <si>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</si>
  <si>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</si>
  <si>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</si>
  <si>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</si>
  <si>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</si>
  <si>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</si>
  <si>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</si>
  <si>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</si>
  <si>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</si>
  <si>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</si>
  <si>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</si>
  <si>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</si>
  <si>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</si>
  <si>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</si>
  <si>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</si>
  <si>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</si>
  <si>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</si>
  <si>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</si>
  <si>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</si>
  <si>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</si>
  <si>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</si>
  <si>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</si>
  <si>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</si>
  <si>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</si>
  <si>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</si>
  <si>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</si>
  <si>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</si>
  <si>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</si>
  <si>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</si>
  <si>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</si>
  <si>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</si>
  <si>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</si>
  <si>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</si>
  <si>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</si>
  <si>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</si>
  <si>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</si>
  <si>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</si>
  <si>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</si>
  <si>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</si>
  <si>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</si>
  <si>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</si>
  <si>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</si>
  <si>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</si>
  <si>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</si>
  <si>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</si>
  <si>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</si>
  <si>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</si>
  <si>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</si>
  <si>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</si>
  <si>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</si>
  <si>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</si>
  <si>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</si>
  <si>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</si>
  <si>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</si>
  <si>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</si>
  <si>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</si>
  <si>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</si>
  <si>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</si>
  <si>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</si>
  <si>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</si>
  <si>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</si>
  <si>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</si>
  <si>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</si>
  <si>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</si>
  <si>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</si>
  <si>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</si>
  <si>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</si>
  <si>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</si>
  <si>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</si>
  <si>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</si>
  <si>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</si>
  <si>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</si>
  <si>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</si>
  <si>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</si>
  <si>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</si>
  <si>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</si>
  <si>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</si>
  <si>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</si>
  <si>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</si>
  <si>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</si>
  <si>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</si>
  <si>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</si>
  <si>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</si>
  <si>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</si>
  <si>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</si>
  <si>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</si>
  <si>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</si>
  <si>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</si>
  <si>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</si>
  <si>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</si>
  <si>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</si>
  <si>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</si>
  <si>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</si>
  <si>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</si>
  <si>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</si>
  <si>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</si>
  <si>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</si>
  <si>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</si>
  <si>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</si>
  <si>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</si>
  <si>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</si>
  <si>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</si>
  <si>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</si>
  <si>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</si>
  <si>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</si>
  <si>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</si>
  <si>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</si>
  <si>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</si>
  <si>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</si>
  <si>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</si>
  <si>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</si>
  <si>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</si>
  <si>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</si>
  <si>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</si>
  <si>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</si>
  <si>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</si>
  <si>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</si>
  <si>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</si>
  <si>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</si>
  <si>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</si>
  <si>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</si>
  <si>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</si>
  <si>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</si>
  <si>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</si>
  <si>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</si>
  <si>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</si>
  <si>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</si>
  <si>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</si>
  <si>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</si>
  <si>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</si>
  <si>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</si>
  <si>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</si>
  <si>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</si>
  <si>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</si>
  <si>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</si>
  <si>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</si>
  <si>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</si>
  <si>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</si>
  <si>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</si>
  <si>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</si>
  <si>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</si>
  <si>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</si>
  <si>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</si>
  <si>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</si>
  <si>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</si>
  <si>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</si>
  <si>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</si>
  <si>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</si>
  <si>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</si>
  <si>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</si>
  <si>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</si>
  <si>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</si>
  <si>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</si>
  <si>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</si>
  <si>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</si>
  <si>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</si>
  <si>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</si>
  <si>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</si>
  <si>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</si>
  <si>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</si>
  <si>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</si>
  <si>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</si>
  <si>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</si>
  <si>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</si>
  <si>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</si>
  <si>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</si>
  <si>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</si>
  <si>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</si>
  <si>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</si>
  <si>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</si>
  <si>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</si>
  <si>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</si>
  <si>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</si>
  <si>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</si>
  <si>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</si>
  <si>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</si>
  <si>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</si>
  <si>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</si>
  <si>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</si>
  <si>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</si>
  <si>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</si>
  <si>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</si>
  <si>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</si>
  <si>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</si>
  <si>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</si>
  <si>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</si>
  <si>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</si>
  <si>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</si>
  <si>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</si>
  <si>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</si>
  <si>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</si>
  <si>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</si>
  <si>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</si>
  <si>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</si>
  <si>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</si>
  <si>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</si>
  <si>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</si>
  <si>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</si>
  <si>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</si>
  <si>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</si>
  <si>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</si>
  <si>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</si>
  <si>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</si>
  <si>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</si>
  <si>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</si>
  <si>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</si>
  <si>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</si>
  <si>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</si>
  <si>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</si>
  <si>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</si>
  <si>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</si>
  <si>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</si>
  <si>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</si>
  <si>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</si>
  <si>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</si>
  <si>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</si>
  <si>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</si>
  <si>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</si>
  <si>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</si>
  <si>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</si>
  <si>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</si>
  <si>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</si>
  <si>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</si>
  <si>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</si>
  <si>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</si>
  <si>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</si>
  <si>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</si>
  <si>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</si>
  <si>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</si>
  <si>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</si>
  <si>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</si>
  <si>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</si>
  <si>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</si>
  <si>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</si>
  <si>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</si>
  <si>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</si>
  <si>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</si>
  <si>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</si>
  <si>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</si>
  <si>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</si>
  <si>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</si>
  <si>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</si>
  <si>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</si>
  <si>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</si>
  <si>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</si>
  <si>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</si>
  <si>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</si>
  <si>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</si>
  <si>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</si>
  <si>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</si>
  <si>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</si>
  <si>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</si>
  <si>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</si>
  <si>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</si>
  <si>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</si>
  <si>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</si>
  <si>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</si>
  <si>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</si>
  <si>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</si>
  <si>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</si>
  <si>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</si>
  <si>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</si>
  <si>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</si>
  <si>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</si>
  <si>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</si>
  <si>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</si>
  <si>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</si>
  <si>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</si>
  <si>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</si>
  <si>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</si>
  <si>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</si>
  <si>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</si>
  <si>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</si>
  <si>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</si>
  <si>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</si>
  <si>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</si>
  <si>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</si>
  <si>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</si>
  <si>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</si>
  <si>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</si>
  <si>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</si>
  <si>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</si>
  <si>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</si>
  <si>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</si>
  <si>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</si>
  <si>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</si>
  <si>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</si>
  <si>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</si>
  <si>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</si>
  <si>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</si>
  <si>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</si>
  <si>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</si>
  <si>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</si>
  <si>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</si>
  <si>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</si>
  <si>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</si>
  <si>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</si>
  <si>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</si>
  <si>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</si>
  <si>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</si>
  <si>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</si>
  <si>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</si>
  <si>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</si>
  <si>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</si>
  <si>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</si>
  <si>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</si>
  <si>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</si>
  <si>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</si>
  <si>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</si>
  <si>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</si>
  <si>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</si>
  <si>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</si>
  <si>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</si>
  <si>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</si>
  <si>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</si>
  <si>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</si>
  <si>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</si>
  <si>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</si>
  <si>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</si>
  <si>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</si>
  <si>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</si>
  <si>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</si>
  <si>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</si>
  <si>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</si>
  <si>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</si>
  <si>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</si>
  <si>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</si>
  <si>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</si>
  <si>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</si>
  <si>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</si>
  <si>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</si>
  <si>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</si>
  <si>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</si>
  <si>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</si>
  <si>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</si>
  <si>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</si>
  <si>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</si>
  <si>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</si>
  <si>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</si>
  <si>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</si>
  <si>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</si>
  <si>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</si>
  <si>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</si>
  <si>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</si>
  <si>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</si>
  <si>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</si>
  <si>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</si>
  <si>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</si>
  <si>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</si>
  <si>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</si>
  <si>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</si>
  <si>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</si>
  <si>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</si>
  <si>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</si>
  <si>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</si>
  <si>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</si>
  <si>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</si>
  <si>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</si>
  <si>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</si>
  <si>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</si>
  <si>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</si>
  <si>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</si>
  <si>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</si>
  <si>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</si>
  <si>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</si>
  <si>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</si>
  <si>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</si>
  <si>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</si>
  <si>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</si>
  <si>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</si>
  <si>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</si>
  <si>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</si>
  <si>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</si>
  <si>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</si>
  <si>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</si>
  <si>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</si>
  <si>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</si>
  <si>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</si>
  <si>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</si>
  <si>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</si>
  <si>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</si>
  <si>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</si>
  <si>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</si>
  <si>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</si>
  <si>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</si>
  <si>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</si>
  <si>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</si>
  <si>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</si>
  <si>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</si>
  <si>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</si>
  <si>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</si>
  <si>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</si>
  <si>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</si>
  <si>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</si>
  <si>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</si>
  <si>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</si>
  <si>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</si>
  <si>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</si>
  <si>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</si>
  <si>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</si>
  <si>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</si>
  <si>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</si>
  <si>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</si>
  <si>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</si>
  <si>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</si>
  <si>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</si>
  <si>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</si>
  <si>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</si>
  <si>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</si>
  <si>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</si>
  <si>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</si>
  <si>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</si>
  <si>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</si>
  <si>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</si>
  <si>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</si>
  <si>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</si>
  <si>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</si>
  <si>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</si>
  <si>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</si>
  <si>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</si>
  <si>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</si>
  <si>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</si>
  <si>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</si>
  <si>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</si>
  <si>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</si>
  <si>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</si>
  <si>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</si>
  <si>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</si>
  <si>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</si>
  <si>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</si>
  <si>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</si>
  <si>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</si>
  <si>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</si>
  <si>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</si>
  <si>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</si>
  <si>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</si>
  <si>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</si>
  <si>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</si>
  <si>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</si>
  <si>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</si>
  <si>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</si>
  <si>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</si>
  <si>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</si>
  <si>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</si>
  <si>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</si>
  <si>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</si>
  <si>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</si>
  <si>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</si>
  <si>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</si>
  <si>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</si>
  <si>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</si>
  <si>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</si>
  <si>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</si>
  <si>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</si>
  <si>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</si>
  <si>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</si>
  <si>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</si>
  <si>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</si>
  <si>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</si>
  <si>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</si>
  <si>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</si>
  <si>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</si>
  <si>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</si>
  <si>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</si>
  <si>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</si>
  <si>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</si>
  <si>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</si>
  <si>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</si>
  <si>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</si>
  <si>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</si>
  <si>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</si>
  <si>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</si>
  <si>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</si>
  <si>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</si>
  <si>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</si>
  <si>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</si>
  <si>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</si>
  <si>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</si>
  <si>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</si>
  <si>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</si>
  <si>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</si>
  <si>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</si>
  <si>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</si>
  <si>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</si>
  <si>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</si>
  <si>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</si>
  <si>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</si>
  <si>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</si>
  <si>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</si>
  <si>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</si>
  <si>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</si>
  <si>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</si>
  <si>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</si>
  <si>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</si>
  <si>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</si>
  <si>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</si>
  <si>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</si>
  <si>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</si>
  <si>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</si>
  <si>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</si>
  <si>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</si>
  <si>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</si>
  <si>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</si>
  <si>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</si>
  <si>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</si>
  <si>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</si>
  <si>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</si>
  <si>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</si>
  <si>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</si>
  <si>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</si>
  <si>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</si>
  <si>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</si>
  <si>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</si>
  <si>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</si>
  <si>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</si>
  <si>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</si>
  <si>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</si>
  <si>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</si>
  <si>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</si>
  <si>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</si>
  <si>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</si>
  <si>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</si>
  <si>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</si>
  <si>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</si>
  <si>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</si>
  <si>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</si>
  <si>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</si>
  <si>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</si>
  <si>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</si>
  <si>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</si>
  <si>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</si>
  <si>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</si>
  <si>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</si>
  <si>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</si>
  <si>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</si>
  <si>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</si>
  <si>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</si>
  <si>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</si>
  <si>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</si>
  <si>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</si>
  <si>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</si>
  <si>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</si>
  <si>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</si>
  <si>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</si>
  <si>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</si>
  <si>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</si>
  <si>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</si>
  <si>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</si>
  <si>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</si>
  <si>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</si>
  <si>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</si>
  <si>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</si>
  <si>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</si>
  <si>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</si>
  <si>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</si>
  <si>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</si>
  <si>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</si>
  <si>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</si>
  <si>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</si>
  <si>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</si>
  <si>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</si>
  <si>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</si>
  <si>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</si>
  <si>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</si>
  <si>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</si>
  <si>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</si>
  <si>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</si>
  <si>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</si>
  <si>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</si>
  <si>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</si>
  <si>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</si>
  <si>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</si>
  <si>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</si>
  <si>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</si>
  <si>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</si>
  <si>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</si>
  <si>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</si>
  <si>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</si>
  <si>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</si>
  <si>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</si>
  <si>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</si>
  <si>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</si>
  <si>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</si>
  <si>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</si>
  <si>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</si>
  <si>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</si>
  <si>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</si>
  <si>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</si>
  <si>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</si>
  <si>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</si>
  <si>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</si>
  <si>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</si>
  <si>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</si>
  <si>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</si>
  <si>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</si>
  <si>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</si>
  <si>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</si>
  <si>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</si>
  <si>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</si>
  <si>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</si>
  <si>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</si>
  <si>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</si>
  <si>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</si>
  <si>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</si>
  <si>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</si>
  <si>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</si>
  <si>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</si>
  <si>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</si>
  <si>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</si>
  <si>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</si>
  <si>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</si>
  <si>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</si>
  <si>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</si>
  <si>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</si>
  <si>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</si>
  <si>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</si>
  <si>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</si>
  <si>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</si>
  <si>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</si>
  <si>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</si>
  <si>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</si>
  <si>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</si>
  <si>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</si>
  <si>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</si>
  <si>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</si>
  <si>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</si>
  <si>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</si>
  <si>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</si>
  <si>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</si>
  <si>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</si>
  <si>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</si>
  <si>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</si>
  <si>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</si>
  <si>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</si>
  <si>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</si>
  <si>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</si>
  <si>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</si>
  <si>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</si>
  <si>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</si>
  <si>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</si>
  <si>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</si>
  <si>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</si>
  <si>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</si>
  <si>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</si>
  <si>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</si>
  <si>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</si>
  <si>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</si>
  <si>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</si>
  <si>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</si>
  <si>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</si>
  <si>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</si>
  <si>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</si>
  <si>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</si>
  <si>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</si>
  <si>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</si>
  <si>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</si>
  <si>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</si>
  <si>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</si>
  <si>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</si>
  <si>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</si>
  <si>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</si>
  <si>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</si>
  <si>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</si>
  <si>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</si>
  <si>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</si>
  <si>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</si>
  <si>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</si>
  <si>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</si>
  <si>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</si>
  <si>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</si>
  <si>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</si>
  <si>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</si>
  <si>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</si>
  <si>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</si>
  <si>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</si>
  <si>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</si>
  <si>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</si>
  <si>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</si>
  <si>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</si>
  <si>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</si>
  <si>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</si>
  <si>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</si>
  <si>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</si>
  <si>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</si>
  <si>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</si>
  <si>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</si>
  <si>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</si>
  <si>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</si>
  <si>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</si>
  <si>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</si>
  <si>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</si>
  <si>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</si>
  <si>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</si>
  <si>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</si>
  <si>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</si>
  <si>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</si>
  <si>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</si>
  <si>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</si>
  <si>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</si>
  <si>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</si>
  <si>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</si>
  <si>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</si>
  <si>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</si>
  <si>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</si>
  <si>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</si>
  <si>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</si>
  <si>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</si>
  <si>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</si>
  <si>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</si>
  <si>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</si>
  <si>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</si>
  <si>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</si>
  <si>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</si>
  <si>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</si>
  <si>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</si>
  <si>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</si>
  <si>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</si>
  <si>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</si>
  <si>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</si>
  <si>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</si>
  <si>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</si>
  <si>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</si>
  <si>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</si>
  <si>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</si>
  <si>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</si>
  <si>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</si>
  <si>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</si>
  <si>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</si>
  <si>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</si>
  <si>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</si>
  <si>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</si>
  <si>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</si>
  <si>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</si>
  <si>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</si>
  <si>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</si>
  <si>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</si>
  <si>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</si>
  <si>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</si>
  <si>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</si>
  <si>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</si>
  <si>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</si>
  <si>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</si>
  <si>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</si>
  <si>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</si>
  <si>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</si>
  <si>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</si>
  <si>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</si>
  <si>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</si>
  <si>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</si>
  <si>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</si>
  <si>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</si>
  <si>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</si>
  <si>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</si>
  <si>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</si>
  <si>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</si>
  <si>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</si>
  <si>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</si>
  <si>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</si>
  <si>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</si>
  <si>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</si>
  <si>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</si>
  <si>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</si>
  <si>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</si>
  <si>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</si>
  <si>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</si>
  <si>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</si>
  <si>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</si>
  <si>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</si>
  <si>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</si>
  <si>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</si>
  <si>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</si>
  <si>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</si>
  <si>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</si>
  <si>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</si>
  <si>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</si>
  <si>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</si>
  <si>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</si>
  <si>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</si>
  <si>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</si>
  <si>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</si>
  <si>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</si>
  <si>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</si>
  <si>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</si>
  <si>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</si>
  <si>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</si>
  <si>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</si>
  <si>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</si>
  <si>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</si>
  <si>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</si>
  <si>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</si>
  <si>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</si>
  <si>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</si>
  <si>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</si>
  <si>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</si>
  <si>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</si>
  <si>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</si>
  <si>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</si>
  <si>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</si>
  <si>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</si>
  <si>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</si>
  <si>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</si>
  <si>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</si>
  <si>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</si>
  <si>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</si>
  <si>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</si>
  <si>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</si>
  <si>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</si>
  <si>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</si>
  <si>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</si>
  <si>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</si>
  <si>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</si>
  <si>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</si>
  <si>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</si>
  <si>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</si>
  <si>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</si>
  <si>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</si>
  <si>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</si>
  <si>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</si>
  <si>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</si>
  <si>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</si>
  <si>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</si>
  <si>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</si>
  <si>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</si>
  <si>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</si>
  <si>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</si>
  <si>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</si>
  <si>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</si>
  <si>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</si>
  <si>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</si>
  <si>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</si>
  <si>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</si>
  <si>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</si>
  <si>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</si>
  <si>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</si>
  <si>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</si>
  <si>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</si>
  <si>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</si>
  <si>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</si>
  <si>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</si>
  <si>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</si>
  <si>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</si>
  <si>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</si>
  <si>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</si>
  <si>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</si>
  <si>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</si>
  <si>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</si>
  <si>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</si>
  <si>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</si>
  <si>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</si>
  <si>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</si>
  <si>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</si>
  <si>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</si>
  <si>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</si>
  <si>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</si>
  <si>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</si>
  <si>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</si>
  <si>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</si>
  <si>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</si>
  <si>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</si>
  <si>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</si>
  <si>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</si>
  <si>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</si>
  <si>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</si>
  <si>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</si>
  <si>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</si>
  <si>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</si>
  <si>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</si>
  <si>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</si>
  <si>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</si>
  <si>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</si>
  <si>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</si>
  <si>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</si>
  <si>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</si>
  <si>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</si>
  <si>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</si>
  <si>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</si>
  <si>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</si>
  <si>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</si>
  <si>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</si>
  <si>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</si>
  <si>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</si>
  <si>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</si>
  <si>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</si>
  <si>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</si>
  <si>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</si>
  <si>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</si>
  <si>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</si>
  <si>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</si>
  <si>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</si>
  <si>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</si>
  <si>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</si>
  <si>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</si>
  <si>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</si>
  <si>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</si>
  <si>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</si>
  <si>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</si>
  <si>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</si>
  <si>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</si>
  <si>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</si>
  <si>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</si>
  <si>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</si>
  <si>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</si>
  <si>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</si>
  <si>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</si>
  <si>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</si>
  <si>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</si>
  <si>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</si>
  <si>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</si>
  <si>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</si>
  <si>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</si>
  <si>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</si>
  <si>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</si>
  <si>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</si>
  <si>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</si>
  <si>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</si>
  <si>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</si>
  <si>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</si>
  <si>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</si>
  <si>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</si>
  <si>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</si>
  <si>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</si>
  <si>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</si>
  <si>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</si>
  <si>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</si>
  <si>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</si>
  <si>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</si>
  <si>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</si>
  <si>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</si>
  <si>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</si>
  <si>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</si>
  <si>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</si>
  <si>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</si>
  <si>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</si>
  <si>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</si>
  <si>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</si>
  <si>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</si>
  <si>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</si>
  <si>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</si>
  <si>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</si>
  <si>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</si>
  <si>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</si>
  <si>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</si>
  <si>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</si>
  <si>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</si>
  <si>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</si>
  <si>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</si>
  <si>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</si>
  <si>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</si>
  <si>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</si>
  <si>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</si>
  <si>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</si>
  <si>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</si>
  <si>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</si>
  <si>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</si>
  <si>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</si>
  <si>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</si>
  <si>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</si>
  <si>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</si>
  <si>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</si>
  <si>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</si>
  <si>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</si>
  <si>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</si>
  <si>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</si>
  <si>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</si>
  <si>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</si>
  <si>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</si>
  <si>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</si>
  <si>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</si>
  <si>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</si>
  <si>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</si>
  <si>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</si>
  <si>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</si>
  <si>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</si>
  <si>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</si>
  <si>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</si>
  <si>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</si>
  <si>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</si>
  <si>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</si>
  <si>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</si>
  <si>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</si>
  <si>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</si>
  <si>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</si>
  <si>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</si>
  <si>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</si>
  <si>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</si>
  <si>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</si>
  <si>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</si>
  <si>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</si>
  <si>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</si>
  <si>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</si>
  <si>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</si>
  <si>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</si>
  <si>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</si>
  <si>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</si>
  <si>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</si>
  <si>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</si>
  <si>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</si>
  <si>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</si>
  <si>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</si>
  <si>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</si>
  <si>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</si>
  <si>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</si>
  <si>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</si>
  <si>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</si>
  <si>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</si>
  <si>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</si>
  <si>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</si>
  <si>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</si>
  <si>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</si>
  <si>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</si>
  <si>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</si>
  <si>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</si>
  <si>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</si>
  <si>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</si>
  <si>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</si>
  <si>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</si>
  <si>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</si>
  <si>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</si>
  <si>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</si>
  <si>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</si>
  <si>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</si>
  <si>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</si>
  <si>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</si>
  <si>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</si>
  <si>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</si>
  <si>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</si>
  <si>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</si>
  <si>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</si>
  <si>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</si>
  <si>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</si>
  <si>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</si>
  <si>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</si>
  <si>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</si>
  <si>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</si>
  <si>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</si>
  <si>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</si>
  <si>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</si>
  <si>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</si>
  <si>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</si>
  <si>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</si>
  <si>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</si>
  <si>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</si>
  <si>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</si>
  <si>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</si>
  <si>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</si>
  <si>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</si>
  <si>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</si>
  <si>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</si>
  <si>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</si>
  <si>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</si>
  <si>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</si>
  <si>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</si>
  <si>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</si>
  <si>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</si>
  <si>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</si>
  <si>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</si>
  <si>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</si>
  <si>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</si>
  <si>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</si>
  <si>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</si>
  <si>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</si>
  <si>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</si>
  <si>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</si>
  <si>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</si>
  <si>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</si>
  <si>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</si>
  <si>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</si>
  <si>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</si>
  <si>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</si>
  <si>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</si>
  <si>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</si>
  <si>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</si>
  <si>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</si>
  <si>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</si>
  <si>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</si>
  <si>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</si>
  <si>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</si>
  <si>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</si>
  <si>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</si>
  <si>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</si>
  <si>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</si>
  <si>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</si>
  <si>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</si>
  <si>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</si>
  <si>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</si>
  <si>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</si>
  <si>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</si>
  <si>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</si>
  <si>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</si>
  <si>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</si>
  <si>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</si>
  <si>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</si>
  <si>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</si>
  <si>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</si>
  <si>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</si>
  <si>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</si>
  <si>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</si>
  <si>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</si>
  <si>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</si>
  <si>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</si>
  <si>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</si>
  <si>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</si>
  <si>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</si>
  <si>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</si>
  <si>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</si>
  <si>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</si>
  <si>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</si>
  <si>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</si>
  <si>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</si>
  <si>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</si>
  <si>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</si>
  <si>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</si>
  <si>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</si>
  <si>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</si>
  <si>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</si>
  <si>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</si>
  <si>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</si>
  <si>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</si>
  <si>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</si>
  <si>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</si>
  <si>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</si>
  <si>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</si>
  <si>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</si>
  <si>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</si>
  <si>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</si>
  <si>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</si>
  <si>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</si>
  <si>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</si>
  <si>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</si>
  <si>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</si>
  <si>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</si>
  <si>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</si>
  <si>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</si>
  <si>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</si>
  <si>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</si>
  <si>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</si>
  <si>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</si>
  <si>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</si>
  <si>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</si>
  <si>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</si>
  <si>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</si>
  <si>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</si>
  <si>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</si>
  <si>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</si>
  <si>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</si>
  <si>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</si>
  <si>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</si>
  <si>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</si>
  <si>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</si>
  <si>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</si>
  <si>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</si>
  <si>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</si>
  <si>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</si>
  <si>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</si>
  <si>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</si>
  <si>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</si>
  <si>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</si>
  <si>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</si>
  <si>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</si>
  <si>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</si>
  <si>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</si>
  <si>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</si>
  <si>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</si>
  <si>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</si>
  <si>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</si>
  <si>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</si>
  <si>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</si>
  <si>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</si>
  <si>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</si>
  <si>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</si>
  <si>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</si>
  <si>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</si>
  <si>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</si>
  <si>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</si>
  <si>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</si>
  <si>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</si>
  <si>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</si>
  <si>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</si>
  <si>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</si>
  <si>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</si>
  <si>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</si>
  <si>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</si>
  <si>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</si>
  <si>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</si>
  <si>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</si>
  <si>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</si>
  <si>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</si>
  <si>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</si>
  <si>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</si>
  <si>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</si>
  <si>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</si>
  <si>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</si>
  <si>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</si>
  <si>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</si>
  <si>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</si>
  <si>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</si>
  <si>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</si>
  <si>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</si>
  <si>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</si>
  <si>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</si>
  <si>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</si>
  <si>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</si>
  <si>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</si>
  <si>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</si>
  <si>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</si>
  <si>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</si>
  <si>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</si>
  <si>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</si>
  <si>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</si>
  <si>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</si>
  <si>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</si>
  <si>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</si>
  <si>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</si>
  <si>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</si>
  <si>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</si>
  <si>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</si>
  <si>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</si>
  <si>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</si>
  <si>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</si>
  <si>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</si>
  <si>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</si>
  <si>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</si>
  <si>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</si>
  <si>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</si>
  <si>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</si>
  <si>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</si>
  <si>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</si>
  <si>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</si>
  <si>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</si>
  <si>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</si>
  <si>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</si>
  <si>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</si>
  <si>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</si>
  <si>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</si>
  <si>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</si>
  <si>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</si>
  <si>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</si>
  <si>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</si>
  <si>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</si>
  <si>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</si>
  <si>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</si>
  <si>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</si>
  <si>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</si>
  <si>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</si>
  <si>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</si>
  <si>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</si>
  <si>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</si>
  <si>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</si>
  <si>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</si>
  <si>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</si>
  <si>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</si>
  <si>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</si>
  <si>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</si>
  <si>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</si>
  <si>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</si>
  <si>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</si>
  <si>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</si>
  <si>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</si>
  <si>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</si>
  <si>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</si>
  <si>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</si>
  <si>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</si>
  <si>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</si>
  <si>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</si>
  <si>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</si>
  <si>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</si>
  <si>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</si>
  <si>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</si>
  <si>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</si>
  <si>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</si>
  <si>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</si>
  <si>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</si>
  <si>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</si>
  <si>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</si>
  <si>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</si>
  <si>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</si>
  <si>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</si>
  <si>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</si>
  <si>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</si>
  <si>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</si>
  <si>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</si>
  <si>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</si>
  <si>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</si>
  <si>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</si>
  <si>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</si>
  <si>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</si>
  <si>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</si>
  <si>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</si>
  <si>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</si>
  <si>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</si>
  <si>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</si>
  <si>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</si>
  <si>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</si>
  <si>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</si>
  <si>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</si>
  <si>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</si>
  <si>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</si>
  <si>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</si>
  <si>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</si>
  <si>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</si>
  <si>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</si>
  <si>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</si>
  <si>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</si>
  <si>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</si>
  <si>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</si>
  <si>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</si>
  <si>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</si>
  <si>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</si>
  <si>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</si>
  <si>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</si>
  <si>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</si>
  <si>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</si>
  <si>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</si>
  <si>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</si>
  <si>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</si>
  <si>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</si>
  <si>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</si>
  <si>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</si>
  <si>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</si>
  <si>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</si>
  <si>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</si>
  <si>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</si>
  <si>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</si>
  <si>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</si>
  <si>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</si>
  <si>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</si>
  <si>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</si>
  <si>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</si>
  <si>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</si>
  <si>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</si>
  <si>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</si>
  <si>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</si>
  <si>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</si>
  <si>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</si>
  <si>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</si>
  <si>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</si>
  <si>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</si>
  <si>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</si>
  <si>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</si>
  <si>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</si>
  <si>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</si>
  <si>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</si>
  <si>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</si>
  <si>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</si>
  <si>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</si>
  <si>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</si>
  <si>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</si>
  <si>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</si>
  <si>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</si>
  <si>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</si>
  <si>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</si>
  <si>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</si>
  <si>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</si>
  <si>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</si>
  <si>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</si>
  <si>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</si>
  <si>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</si>
  <si>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</si>
  <si>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</si>
  <si>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</si>
  <si>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</si>
  <si>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</si>
  <si>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</si>
  <si>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</si>
  <si>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</si>
  <si>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</si>
  <si>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</si>
  <si>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</si>
  <si>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</si>
  <si>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</si>
  <si>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</si>
  <si>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</si>
  <si>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</si>
  <si>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</si>
  <si>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</si>
  <si>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</si>
  <si>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</si>
  <si>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</si>
  <si>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</si>
  <si>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</si>
  <si>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</si>
  <si>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</si>
  <si>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</si>
  <si>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</si>
  <si>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</si>
  <si>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</si>
  <si>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</si>
  <si>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</si>
  <si>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</si>
  <si>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</si>
  <si>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</si>
  <si>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</si>
  <si>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</si>
  <si>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</si>
  <si>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</si>
  <si>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</si>
  <si>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</si>
  <si>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</si>
  <si>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</si>
  <si>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</si>
  <si>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</si>
  <si>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</si>
  <si>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</si>
  <si>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</si>
  <si>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</si>
  <si>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</si>
  <si>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</si>
  <si>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</si>
  <si>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</si>
  <si>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</si>
  <si>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</si>
  <si>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</si>
  <si>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</si>
  <si>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</si>
  <si>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</si>
  <si>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</si>
  <si>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</si>
  <si>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</si>
  <si>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</si>
  <si>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</si>
  <si>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</si>
  <si>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</si>
  <si>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</si>
  <si>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</si>
  <si>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</si>
  <si>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</si>
  <si>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</si>
  <si>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</si>
  <si>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</si>
  <si>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</si>
  <si>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</si>
  <si>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</si>
  <si>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</si>
  <si>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</si>
  <si>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</si>
  <si>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</si>
  <si>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</si>
  <si>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</si>
  <si>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</si>
  <si>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</si>
  <si>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</si>
  <si>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</si>
  <si>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</si>
  <si>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</si>
  <si>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</si>
  <si>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</si>
  <si>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</si>
  <si>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</si>
  <si>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</si>
  <si>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</si>
  <si>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</si>
  <si>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</si>
  <si>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</si>
  <si>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</si>
  <si>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</si>
  <si>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</si>
  <si>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</si>
  <si>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</si>
  <si>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</si>
  <si>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</si>
  <si>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</si>
  <si>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</si>
  <si>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</si>
  <si>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</si>
  <si>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</si>
  <si>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</si>
  <si>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</si>
  <si>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</si>
  <si>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</si>
  <si>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</si>
  <si>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</si>
  <si>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</si>
  <si>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</si>
  <si>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</si>
  <si>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</si>
  <si>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</si>
  <si>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</si>
  <si>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</si>
  <si>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</si>
  <si>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</si>
  <si>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</si>
  <si>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</si>
  <si>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</si>
  <si>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</si>
  <si>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</si>
  <si>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</si>
  <si>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</si>
  <si>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</si>
  <si>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</si>
  <si>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</si>
  <si>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</si>
  <si>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</si>
  <si>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</si>
  <si>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</si>
  <si>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</si>
  <si>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</si>
  <si>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</si>
  <si>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</si>
  <si>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</si>
  <si>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</si>
  <si>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</si>
  <si>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</si>
  <si>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</si>
  <si>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</si>
  <si>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</si>
  <si>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</si>
  <si>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</si>
  <si>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</si>
  <si>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</si>
  <si>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</si>
  <si>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</si>
  <si>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</si>
  <si>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</si>
  <si>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</si>
  <si>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</si>
  <si>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</si>
  <si>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</si>
  <si>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</si>
  <si>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</si>
  <si>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</si>
  <si>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</si>
  <si>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</si>
  <si>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</si>
  <si>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</si>
  <si>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</si>
  <si>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</si>
  <si>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</si>
  <si>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</si>
  <si>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</si>
  <si>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</si>
  <si>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</si>
  <si>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</si>
  <si>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</si>
  <si>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</si>
  <si>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</si>
  <si>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</si>
  <si>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</si>
  <si>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</si>
  <si>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</si>
  <si>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</si>
  <si>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</si>
  <si>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</si>
  <si>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</si>
  <si>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</si>
  <si>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</si>
  <si>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</si>
  <si>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</si>
  <si>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</si>
  <si>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</si>
  <si>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</si>
  <si>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</si>
  <si>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</si>
  <si>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</si>
  <si>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</si>
  <si>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</si>
  <si>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</si>
  <si>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</si>
  <si>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</si>
  <si>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</si>
  <si>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</si>
  <si>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</si>
  <si>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</si>
  <si>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</si>
  <si>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</si>
  <si>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</si>
  <si>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</si>
  <si>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</si>
  <si>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</si>
  <si>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</si>
  <si>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</si>
  <si>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</si>
  <si>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</si>
  <si>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</si>
  <si>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</si>
  <si>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</si>
  <si>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</si>
  <si>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</si>
  <si>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</si>
  <si>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</si>
  <si>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</si>
  <si>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</si>
  <si>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</si>
  <si>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</si>
  <si>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</si>
  <si>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</si>
  <si>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</si>
  <si>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</si>
  <si>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</si>
  <si>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</si>
  <si>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</si>
  <si>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</si>
  <si>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</si>
  <si>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</si>
  <si>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</si>
  <si>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</si>
  <si>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</si>
  <si>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</si>
  <si>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</si>
  <si>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</si>
  <si>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</si>
  <si>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</si>
  <si>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</si>
  <si>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</si>
  <si>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</si>
  <si>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</si>
  <si>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</si>
  <si>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</si>
  <si>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</si>
  <si>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</si>
  <si>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</si>
  <si>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</si>
  <si>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</si>
  <si>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</si>
  <si>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</si>
  <si>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</si>
  <si>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</si>
  <si>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</si>
  <si>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</si>
  <si>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</si>
  <si>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</si>
  <si>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</si>
  <si>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</si>
  <si>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</si>
  <si>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</si>
  <si>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</si>
  <si>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</si>
  <si>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</si>
  <si>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</si>
  <si>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</si>
  <si>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</si>
  <si>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</si>
  <si>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</si>
  <si>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</si>
  <si>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</si>
  <si>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</si>
  <si>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</si>
  <si>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</si>
  <si>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</si>
  <si>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</si>
  <si>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</si>
  <si>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</si>
  <si>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</si>
  <si>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</si>
  <si>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</si>
  <si>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</si>
  <si>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</si>
  <si>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</si>
  <si>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</si>
  <si>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</si>
  <si>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</si>
  <si>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</si>
  <si>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</si>
  <si>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</si>
  <si>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</si>
  <si>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</si>
  <si>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</si>
  <si>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</si>
  <si>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</si>
  <si>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</si>
  <si>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</si>
  <si>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</si>
  <si>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</si>
  <si>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</si>
  <si>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</si>
  <si>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</si>
  <si>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</si>
  <si>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</si>
  <si>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</si>
  <si>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</si>
  <si>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</si>
  <si>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</si>
  <si>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</si>
  <si>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</si>
  <si>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</si>
  <si>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</si>
  <si>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</si>
  <si>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</si>
  <si>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</si>
  <si>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</si>
  <si>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</si>
  <si>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</si>
  <si>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</si>
  <si>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</si>
  <si>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</si>
  <si>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</si>
  <si>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</si>
  <si>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</si>
  <si>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</si>
  <si>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</si>
  <si>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</si>
  <si>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</si>
  <si>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</si>
  <si>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</si>
  <si>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</si>
  <si>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</si>
  <si>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</si>
  <si>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</si>
  <si>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</si>
  <si>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</si>
  <si>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</si>
  <si>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</si>
  <si>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</si>
  <si>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</si>
  <si>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</si>
  <si>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</si>
  <si>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</si>
  <si>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</si>
  <si>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</si>
  <si>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</si>
  <si>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</si>
  <si>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</si>
  <si>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</si>
  <si>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</si>
  <si>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</si>
  <si>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</si>
  <si>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</si>
  <si>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</si>
  <si>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</si>
  <si>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</si>
  <si>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</si>
  <si>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</si>
  <si>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</si>
  <si>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</si>
  <si>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</si>
  <si>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</si>
  <si>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</si>
  <si>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</si>
  <si>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</si>
  <si>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</si>
  <si>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</si>
  <si>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</si>
  <si>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</si>
  <si>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</si>
  <si>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</si>
  <si>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</si>
  <si>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</si>
  <si>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</si>
  <si>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</si>
  <si>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</si>
  <si>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</si>
  <si>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</si>
  <si>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</si>
  <si>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</si>
  <si>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</si>
  <si>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</si>
  <si>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</si>
  <si>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</si>
  <si>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</si>
  <si>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</si>
  <si>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</si>
  <si>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</si>
  <si>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</si>
  <si>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</si>
  <si>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</si>
  <si>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</si>
  <si>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</si>
  <si>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</si>
  <si>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</si>
  <si>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</si>
  <si>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</si>
  <si>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</si>
  <si>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</si>
  <si>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</si>
  <si>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</si>
  <si>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</si>
  <si>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</si>
  <si>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</si>
  <si>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</si>
  <si>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</si>
  <si>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</si>
  <si>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</si>
  <si>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</si>
  <si>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</si>
  <si>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</si>
  <si>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</si>
  <si>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</si>
  <si>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</si>
  <si>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</si>
  <si>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</si>
  <si>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</si>
  <si>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</si>
  <si>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</si>
  <si>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</si>
  <si>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</si>
  <si>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</si>
  <si>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</si>
  <si>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</si>
  <si>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</si>
  <si>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</si>
  <si>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</si>
  <si>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</si>
  <si>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</si>
  <si>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</si>
  <si>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</si>
  <si>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</si>
  <si>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</si>
  <si>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</si>
  <si>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</si>
  <si>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</si>
  <si>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</si>
  <si>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</si>
  <si>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</si>
  <si>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</si>
  <si>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</si>
  <si>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</si>
  <si>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</si>
  <si>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</si>
  <si>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</si>
  <si>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</si>
  <si>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</si>
  <si>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</si>
  <si>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</si>
  <si>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</si>
  <si>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</si>
  <si>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</si>
  <si>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</si>
  <si>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</si>
  <si>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</si>
  <si>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</si>
  <si>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</si>
  <si>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</si>
  <si>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</si>
  <si>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</si>
  <si>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</si>
  <si>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</si>
  <si>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</si>
  <si>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</si>
  <si>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</si>
  <si>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</si>
  <si>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</si>
  <si>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</si>
  <si>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</si>
  <si>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</si>
  <si>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</si>
  <si>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</si>
  <si>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</si>
  <si>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</si>
  <si>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</si>
  <si>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</si>
  <si>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</si>
  <si>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</si>
  <si>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</si>
  <si>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</si>
  <si>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</si>
  <si>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</si>
  <si>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</si>
  <si>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</si>
  <si>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</si>
  <si>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</si>
  <si>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</si>
  <si>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</si>
  <si>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</si>
  <si>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</si>
  <si>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</si>
  <si>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</si>
  <si>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</si>
  <si>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</si>
  <si>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</si>
  <si>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</si>
  <si>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</si>
  <si>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</si>
  <si>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</si>
  <si>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</si>
  <si>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</si>
  <si>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</si>
  <si>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</si>
  <si>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</si>
  <si>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</si>
  <si>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</si>
  <si>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</si>
  <si>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</si>
  <si>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</si>
  <si>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</si>
  <si>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</si>
  <si>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</si>
  <si>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</si>
  <si>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</si>
  <si>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</si>
  <si>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</si>
  <si>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</si>
  <si>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</si>
  <si>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</si>
  <si>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</si>
  <si>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</si>
  <si>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</si>
  <si>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</si>
  <si>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</si>
  <si>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</si>
  <si>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</si>
  <si>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</si>
  <si>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</si>
  <si>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</si>
  <si>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</si>
  <si>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</si>
  <si>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</si>
  <si>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</si>
  <si>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</si>
  <si>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</si>
  <si>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</si>
  <si>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</si>
  <si>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</si>
  <si>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</si>
  <si>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</si>
  <si>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</si>
  <si>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</si>
  <si>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</si>
  <si>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</si>
  <si>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</si>
  <si>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</si>
  <si>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</si>
  <si>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</si>
  <si>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</si>
  <si>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</si>
  <si>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</si>
  <si>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</si>
  <si>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</si>
  <si>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</si>
  <si>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</si>
  <si>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</si>
  <si>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</si>
  <si>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</si>
  <si>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</si>
  <si>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</si>
  <si>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</si>
  <si>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</si>
  <si>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</si>
  <si>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</si>
  <si>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</si>
  <si>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</si>
  <si>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</si>
  <si>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</si>
  <si>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</si>
  <si>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</si>
  <si>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</si>
  <si>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</si>
  <si>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</si>
  <si>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</si>
  <si>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</si>
  <si>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</si>
  <si>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</si>
  <si>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</si>
  <si>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</si>
  <si>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</si>
  <si>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</si>
  <si>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</si>
  <si>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</si>
  <si>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</si>
  <si>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</si>
  <si>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</si>
  <si>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</si>
  <si>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</si>
  <si>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</si>
  <si>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</si>
  <si>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</si>
  <si>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</si>
  <si>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</si>
  <si>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</si>
  <si>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</si>
  <si>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</si>
  <si>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</si>
  <si>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</si>
  <si>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</si>
  <si>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</si>
  <si>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</si>
  <si>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</si>
  <si>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</si>
  <si>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</si>
  <si>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</si>
  <si>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</si>
  <si>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</si>
  <si>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</si>
  <si>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</si>
  <si>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</si>
  <si>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</si>
  <si>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</si>
  <si>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</si>
  <si>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</si>
  <si>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</si>
  <si>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</si>
  <si>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</si>
  <si>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</si>
  <si>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</si>
  <si>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</si>
  <si>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</si>
  <si>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</si>
  <si>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</si>
  <si>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</si>
  <si>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</si>
  <si>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</si>
  <si>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</si>
  <si>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</si>
  <si>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</si>
  <si>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</si>
  <si>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</si>
  <si>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</si>
  <si>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</si>
  <si>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</si>
  <si>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</si>
  <si>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</si>
  <si>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</si>
  <si>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</si>
  <si>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</si>
  <si>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</si>
  <si>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</si>
  <si>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</si>
  <si>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</si>
  <si>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</si>
  <si>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</si>
  <si>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</si>
  <si>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</si>
  <si>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</si>
  <si>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</si>
  <si>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</si>
  <si>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</si>
  <si>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</si>
  <si>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</si>
  <si>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</si>
  <si>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</si>
  <si>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</si>
  <si>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</si>
  <si>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</si>
  <si>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</si>
  <si>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</si>
  <si>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</si>
  <si>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</si>
  <si>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</si>
  <si>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</si>
  <si>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</si>
  <si>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</si>
  <si>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</si>
  <si>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</si>
  <si>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</si>
  <si>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</si>
  <si>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</si>
  <si>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</si>
  <si>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</si>
  <si>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</si>
  <si>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</si>
  <si>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</si>
  <si>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</si>
  <si>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</si>
  <si>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</si>
  <si>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</si>
  <si>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</si>
  <si>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</si>
  <si>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</si>
  <si>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</si>
  <si>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</si>
  <si>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</si>
  <si>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</si>
  <si>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</si>
  <si>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</si>
  <si>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</si>
  <si>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</si>
  <si>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</si>
  <si>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</si>
  <si>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</si>
  <si>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</si>
  <si>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</si>
  <si>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</si>
  <si>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</si>
  <si>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</si>
  <si>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</si>
  <si>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</si>
  <si>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</si>
  <si>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</si>
  <si>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</si>
  <si>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</si>
  <si>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</si>
  <si>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</si>
  <si>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</si>
  <si>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</si>
  <si>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</si>
  <si>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</si>
  <si>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</si>
  <si>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</si>
  <si>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</si>
  <si>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</si>
  <si>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</si>
  <si>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</si>
  <si>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</si>
  <si>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</si>
  <si>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</si>
  <si>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</si>
  <si>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</si>
  <si>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</si>
  <si>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</si>
  <si>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</si>
  <si>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</si>
  <si>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</si>
  <si>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</si>
  <si>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</si>
  <si>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</si>
  <si>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</si>
  <si>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</si>
  <si>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</si>
  <si>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</si>
  <si>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</si>
  <si>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</si>
  <si>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</si>
  <si>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</si>
  <si>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</si>
  <si>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</si>
  <si>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</si>
  <si>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</si>
  <si>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</si>
  <si>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</si>
  <si>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</si>
  <si>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</si>
  <si>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</si>
  <si>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</si>
  <si>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</si>
  <si>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</si>
  <si>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</si>
  <si>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</si>
  <si>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</si>
  <si>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</si>
  <si>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</si>
  <si>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</si>
  <si>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</si>
  <si>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</si>
  <si>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</si>
  <si>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</si>
  <si>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</si>
  <si>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</si>
  <si>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</si>
  <si>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</si>
  <si>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</si>
  <si>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</si>
  <si>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</si>
  <si>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</si>
  <si>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</si>
  <si>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</si>
  <si>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</si>
  <si>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</si>
  <si>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</si>
  <si>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</si>
  <si>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</si>
  <si>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</si>
  <si>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</si>
  <si>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</si>
  <si>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</si>
  <si>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</si>
  <si>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</si>
  <si>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</si>
  <si>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</si>
  <si>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</si>
  <si>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</si>
  <si>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</si>
  <si>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</si>
  <si>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</si>
  <si>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</si>
  <si>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</si>
  <si>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</si>
  <si>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</si>
  <si>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</si>
  <si>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</si>
  <si>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</si>
  <si>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</si>
  <si>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</si>
  <si>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</si>
  <si>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</si>
  <si>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</si>
  <si>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</si>
  <si>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</si>
  <si>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</si>
  <si>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</si>
  <si>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</si>
  <si>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</si>
  <si>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</si>
  <si>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</si>
  <si>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</si>
  <si>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</si>
  <si>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</si>
  <si>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</si>
  <si>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</si>
  <si>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</si>
  <si>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</si>
  <si>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</si>
  <si>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</si>
  <si>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</si>
  <si>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</si>
  <si>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</si>
  <si>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</si>
  <si>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</si>
  <si>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</si>
  <si>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</si>
  <si>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</si>
  <si>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</si>
  <si>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</si>
  <si>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</si>
  <si>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</si>
  <si>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</si>
  <si>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</si>
  <si>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</si>
  <si>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</si>
  <si>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</si>
  <si>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</si>
  <si>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</si>
  <si>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</si>
  <si>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</si>
  <si>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</si>
  <si>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</si>
  <si>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</si>
  <si>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</si>
  <si>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</si>
  <si>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</si>
  <si>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</si>
  <si>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</si>
  <si>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</si>
  <si>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</si>
  <si>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</si>
  <si>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</si>
  <si>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</si>
  <si>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</si>
  <si>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</si>
  <si>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</si>
  <si>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</si>
  <si>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</si>
  <si>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</si>
  <si>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</si>
  <si>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</si>
  <si>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</si>
  <si>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</si>
  <si>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</si>
  <si>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</si>
  <si>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</si>
  <si>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</si>
  <si>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</si>
  <si>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</si>
  <si>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</si>
  <si>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</si>
  <si>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</si>
  <si>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</si>
  <si>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</si>
  <si>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</si>
  <si>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</si>
  <si>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</si>
  <si>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</si>
  <si>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</si>
  <si>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</si>
  <si>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</si>
  <si>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</si>
  <si>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</si>
  <si>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</si>
  <si>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</si>
  <si>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</si>
  <si>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</si>
  <si>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</si>
  <si>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</si>
  <si>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</si>
  <si>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</si>
  <si>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</si>
  <si>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</si>
  <si>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</si>
  <si>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</si>
  <si>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</si>
  <si>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</si>
  <si>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</si>
  <si>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</si>
  <si>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</si>
  <si>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</si>
  <si>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</si>
  <si>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</si>
  <si>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</si>
  <si>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</si>
  <si>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</si>
  <si>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</si>
  <si>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</si>
  <si>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</si>
  <si>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</si>
  <si>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</si>
  <si>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</si>
  <si>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</si>
  <si>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</si>
  <si>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</si>
  <si>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</si>
  <si>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</si>
  <si>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</si>
  <si>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</si>
  <si>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</si>
  <si>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</si>
  <si>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</si>
  <si>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</si>
  <si>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</si>
  <si>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</si>
  <si>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</si>
  <si>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</si>
  <si>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</si>
  <si>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</si>
  <si>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</si>
  <si>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</si>
  <si>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</si>
  <si>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</si>
  <si>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</si>
  <si>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</si>
  <si>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</si>
  <si>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</si>
  <si>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</si>
  <si>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</si>
  <si>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</si>
  <si>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</si>
  <si>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</si>
  <si>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</si>
  <si>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</si>
  <si>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</si>
  <si>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</si>
  <si>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</si>
  <si>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</si>
  <si>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</si>
  <si>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</si>
  <si>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</si>
  <si>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</si>
  <si>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</si>
  <si>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</si>
  <si>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</si>
  <si>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</si>
  <si>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</si>
  <si>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</si>
  <si>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</si>
  <si>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</si>
  <si>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</si>
  <si>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</si>
  <si>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</si>
  <si>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</si>
  <si>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</si>
  <si>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</si>
  <si>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</si>
  <si>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</si>
  <si>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</si>
  <si>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</si>
  <si>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</si>
  <si>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</si>
  <si>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</si>
  <si>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</si>
  <si>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</si>
  <si>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</si>
  <si>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</si>
  <si>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</si>
  <si>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</si>
  <si>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</si>
  <si>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</si>
  <si>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</si>
  <si>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</si>
  <si>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</si>
  <si>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</si>
  <si>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</si>
  <si>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</si>
  <si>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</si>
  <si>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</si>
  <si>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</si>
  <si>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</si>
  <si>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</si>
  <si>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</si>
  <si>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</si>
  <si>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</si>
  <si>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</si>
  <si>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</si>
  <si>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</si>
  <si>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</si>
  <si>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</si>
  <si>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</si>
  <si>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</si>
  <si>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</si>
  <si>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</si>
  <si>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</si>
  <si>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</si>
  <si>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</si>
  <si>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</si>
  <si>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</si>
  <si>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</si>
  <si>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</si>
  <si>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</si>
  <si>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</si>
  <si>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</si>
  <si>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</si>
  <si>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</si>
  <si>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</si>
  <si>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</si>
  <si>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</si>
  <si>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</si>
  <si>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</si>
  <si>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</si>
  <si>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</si>
  <si>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</si>
  <si>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</si>
  <si>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</si>
  <si>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</si>
  <si>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</si>
  <si>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</si>
  <si>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</si>
  <si>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</si>
  <si>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</si>
  <si>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</si>
  <si>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</si>
  <si>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</si>
  <si>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</si>
  <si>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</si>
  <si>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</si>
  <si>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</si>
  <si>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</si>
  <si>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</si>
  <si>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</si>
  <si>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</si>
  <si>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</si>
  <si>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</si>
  <si>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</si>
  <si>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</si>
  <si>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</si>
  <si>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</si>
  <si>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</si>
  <si>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</si>
  <si>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</si>
  <si>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</si>
  <si>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</si>
  <si>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</si>
  <si>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</si>
  <si>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</si>
  <si>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</si>
  <si>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</si>
  <si>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</si>
  <si>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</si>
  <si>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</si>
  <si>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</si>
  <si>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</si>
  <si>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</si>
  <si>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</si>
  <si>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</si>
  <si>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</si>
  <si>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</si>
  <si>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</si>
  <si>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</si>
  <si>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</si>
  <si>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</si>
  <si>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</si>
  <si>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</si>
  <si>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</si>
  <si>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</si>
  <si>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</si>
  <si>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</si>
  <si>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</si>
  <si>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</si>
  <si>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</si>
  <si>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</si>
  <si>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</si>
  <si>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</si>
  <si>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</si>
  <si>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</si>
  <si>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</si>
  <si>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</si>
  <si>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</si>
  <si>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</si>
  <si>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</si>
  <si>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</si>
  <si>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</si>
  <si>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</si>
  <si>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</si>
  <si>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</si>
  <si>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</si>
  <si>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</si>
  <si>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</si>
  <si>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</si>
  <si>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</si>
  <si>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</si>
  <si>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</si>
  <si>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</si>
  <si>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</si>
  <si>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</si>
  <si>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</si>
  <si>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</si>
  <si>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</si>
  <si>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</si>
  <si>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</si>
  <si>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</si>
  <si>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</si>
  <si>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</si>
  <si>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</si>
  <si>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</si>
  <si>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</si>
  <si>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</si>
  <si>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</si>
  <si>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</si>
  <si>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</si>
  <si>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</si>
  <si>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</si>
  <si>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</si>
  <si>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</si>
  <si>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</si>
  <si>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</si>
  <si>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</si>
  <si>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</si>
  <si>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</si>
  <si>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</si>
  <si>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</si>
  <si>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</si>
  <si>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</si>
  <si>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</si>
  <si>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</si>
  <si>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</si>
  <si>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</si>
  <si>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</si>
  <si>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</si>
  <si>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</si>
  <si>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</si>
  <si>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</si>
  <si>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</si>
  <si>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</si>
  <si>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</si>
  <si>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</si>
  <si>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</si>
  <si>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</si>
  <si>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</si>
  <si>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</si>
  <si>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</si>
  <si>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</si>
  <si>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</si>
  <si>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</si>
  <si>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</si>
  <si>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</si>
  <si>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</si>
  <si>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</si>
  <si>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</si>
  <si>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</si>
  <si>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</si>
  <si>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</si>
  <si>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</si>
  <si>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</si>
  <si>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</si>
  <si>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</si>
  <si>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</si>
  <si>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</si>
  <si>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</si>
  <si>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</si>
  <si>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</si>
  <si>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</si>
  <si>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</si>
  <si>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</si>
  <si>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</si>
  <si>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</si>
  <si>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</si>
  <si>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</si>
  <si>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</si>
  <si>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</si>
  <si>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</si>
  <si>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</si>
  <si>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</si>
  <si>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</si>
  <si>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</si>
  <si>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</si>
  <si>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</si>
  <si>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</si>
  <si>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</si>
  <si>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</si>
  <si>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</si>
  <si>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</si>
  <si>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</si>
  <si>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</si>
  <si>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</si>
  <si>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</si>
  <si>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</si>
  <si>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</si>
  <si>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</si>
  <si>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</si>
  <si>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</si>
  <si>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</si>
  <si>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</si>
  <si>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</si>
  <si>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</si>
  <si>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</si>
  <si>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</si>
  <si>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</si>
  <si>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</si>
  <si>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</si>
  <si>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</si>
  <si>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</si>
  <si>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</si>
  <si>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</si>
  <si>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</si>
  <si>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</si>
  <si>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</si>
  <si>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</si>
  <si>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</si>
  <si>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</si>
  <si>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</si>
  <si>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</si>
  <si>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</si>
  <si>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</si>
  <si>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</si>
  <si>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</si>
  <si>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</si>
  <si>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</si>
  <si>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</si>
  <si>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</si>
  <si>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</si>
  <si>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</si>
  <si>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</si>
  <si>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</si>
  <si>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</si>
  <si>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</si>
  <si>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</si>
  <si>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</si>
  <si>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</si>
  <si>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</si>
  <si>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</si>
  <si>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</si>
  <si>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</si>
  <si>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</si>
  <si>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</si>
  <si>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</si>
  <si>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</si>
  <si>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</si>
  <si>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</si>
  <si>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</si>
  <si>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</si>
  <si>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</si>
  <si>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</si>
  <si>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</si>
  <si>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</si>
  <si>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</si>
  <si>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</si>
  <si>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</si>
  <si>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</si>
  <si>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</si>
  <si>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</si>
  <si>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</si>
  <si>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</si>
  <si>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</si>
  <si>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</si>
  <si>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</si>
  <si>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</si>
  <si>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</si>
  <si>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</si>
  <si>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</si>
  <si>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</si>
  <si>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</si>
  <si>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</si>
  <si>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</si>
  <si>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</si>
  <si>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</si>
  <si>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</si>
  <si>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</si>
  <si>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</si>
  <si>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</si>
  <si>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</si>
  <si>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</si>
  <si>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</si>
  <si>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</si>
  <si>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</si>
  <si>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</si>
  <si>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</si>
  <si>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</si>
  <si>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</si>
  <si>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</si>
  <si>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</si>
  <si>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</si>
  <si>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</si>
  <si>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</si>
  <si>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</si>
  <si>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</si>
  <si>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</si>
  <si>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</si>
  <si>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</si>
  <si>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</si>
  <si>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</si>
  <si>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</si>
  <si>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</si>
  <si>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</si>
  <si>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</si>
  <si>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</si>
  <si>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</si>
  <si>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</si>
  <si>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</si>
  <si>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</si>
  <si>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</si>
  <si>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</si>
  <si>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</si>
  <si>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</si>
  <si>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</si>
  <si>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</si>
  <si>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</si>
  <si>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</si>
  <si>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</si>
  <si>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</si>
  <si>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</si>
  <si>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</si>
  <si>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</si>
  <si>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</si>
  <si>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</si>
  <si>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</si>
  <si>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</si>
  <si>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</si>
  <si>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</si>
  <si>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</si>
  <si>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</si>
  <si>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</si>
  <si>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</si>
  <si>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</si>
  <si>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</si>
  <si>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</si>
  <si>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</si>
  <si>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</si>
  <si>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</si>
  <si>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</si>
  <si>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</si>
  <si>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</si>
  <si>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</si>
  <si>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</si>
  <si>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</si>
  <si>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</si>
  <si>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</si>
  <si>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</si>
  <si>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</si>
  <si>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</si>
  <si>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</si>
  <si>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</si>
  <si>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</si>
  <si>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</si>
  <si>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</si>
  <si>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</si>
  <si>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</si>
  <si>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</si>
  <si>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</si>
  <si>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</si>
  <si>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</si>
  <si>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</si>
  <si>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</si>
  <si>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</si>
  <si>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</si>
  <si>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</si>
  <si>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</si>
  <si>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</si>
  <si>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</si>
  <si>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</si>
  <si>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</si>
  <si>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</si>
  <si>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</si>
  <si>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</si>
  <si>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</si>
  <si>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</si>
  <si>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</si>
  <si>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</si>
  <si>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</si>
  <si>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</si>
  <si>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</si>
  <si>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</si>
  <si>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</si>
  <si>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</si>
  <si>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</si>
  <si>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</si>
  <si>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</si>
  <si>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</si>
  <si>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</si>
  <si>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</si>
  <si>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</si>
  <si>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</si>
  <si>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</si>
  <si>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</si>
  <si>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</si>
  <si>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</si>
  <si>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</si>
  <si>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</si>
  <si>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</si>
  <si>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</si>
  <si>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</si>
  <si>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</si>
  <si>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</si>
  <si>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</si>
  <si>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</si>
  <si>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</si>
  <si>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</si>
  <si>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</si>
  <si>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</si>
  <si>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</si>
  <si>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</si>
  <si>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</si>
  <si>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</si>
  <si>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</si>
  <si>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</si>
  <si>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</si>
  <si>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</si>
  <si>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</si>
  <si>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</si>
  <si>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</si>
  <si>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</si>
  <si>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</si>
  <si>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</si>
  <si>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</si>
  <si>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</si>
  <si>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</si>
  <si>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</si>
  <si>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</si>
  <si>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</si>
  <si>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</si>
  <si>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</si>
  <si>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</si>
  <si>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</si>
  <si>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</si>
  <si>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</si>
  <si>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</si>
  <si>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</si>
  <si>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</si>
  <si>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</si>
  <si>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</si>
  <si>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</si>
  <si>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</si>
  <si>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</si>
  <si>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</si>
  <si>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</si>
  <si>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</si>
  <si>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</si>
  <si>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</si>
  <si>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</si>
  <si>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</si>
  <si>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</si>
  <si>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</si>
  <si>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</si>
  <si>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</si>
  <si>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</si>
  <si>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</si>
  <si>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</si>
  <si>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</si>
  <si>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</si>
  <si>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</si>
  <si>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</si>
  <si>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</si>
  <si>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</si>
  <si>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</si>
  <si>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</si>
  <si>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</si>
  <si>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</si>
  <si>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</si>
  <si>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</si>
  <si>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</si>
  <si>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</si>
  <si>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</si>
  <si>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</si>
  <si>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</si>
  <si>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</si>
  <si>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</si>
  <si>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</si>
  <si>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</si>
  <si>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</si>
  <si>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</si>
  <si>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</si>
  <si>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</si>
  <si>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</si>
  <si>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</si>
  <si>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</si>
  <si>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</si>
  <si>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</si>
  <si>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</si>
  <si>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</si>
  <si>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</si>
  <si>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</si>
  <si>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</si>
  <si>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</si>
  <si>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</si>
  <si>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</si>
  <si>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</si>
  <si>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</si>
  <si>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</si>
  <si>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</si>
  <si>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</si>
  <si>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</si>
  <si>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</si>
  <si>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</si>
  <si>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</si>
  <si>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</si>
  <si>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</si>
  <si>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</si>
  <si>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</si>
  <si>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</si>
  <si>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</si>
  <si>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</si>
  <si>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</si>
  <si>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</si>
  <si>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</si>
  <si>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</si>
  <si>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</si>
  <si>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</si>
  <si>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</si>
  <si>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</si>
  <si>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</si>
  <si>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</si>
  <si>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</si>
  <si>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</si>
  <si>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</si>
  <si>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</si>
  <si>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</si>
  <si>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</si>
  <si>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</si>
  <si>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</si>
  <si>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</si>
  <si>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</si>
  <si>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</si>
  <si>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</si>
  <si>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</si>
  <si>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</si>
  <si>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</si>
  <si>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</si>
  <si>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</si>
  <si>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</si>
  <si>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</si>
  <si>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</si>
  <si>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</si>
  <si>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</si>
  <si>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</si>
  <si>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</si>
  <si>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</si>
  <si>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</si>
  <si>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</si>
  <si>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</si>
  <si>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</si>
  <si>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</si>
  <si>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</si>
  <si>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</si>
  <si>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</si>
  <si>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</si>
  <si>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</si>
  <si>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</si>
  <si>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</si>
  <si>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</si>
  <si>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</si>
  <si>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</si>
  <si>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</si>
  <si>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</si>
  <si>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</si>
  <si>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</si>
  <si>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</si>
  <si>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</si>
  <si>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</si>
  <si>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</si>
  <si>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</si>
  <si>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</si>
  <si>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</si>
  <si>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</si>
  <si>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</si>
  <si>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</si>
  <si>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</si>
  <si>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</si>
  <si>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</si>
  <si>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</si>
  <si>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</si>
  <si>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</si>
  <si>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</si>
  <si>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</si>
  <si>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</si>
  <si>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</si>
  <si>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</si>
  <si>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</si>
  <si>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</si>
  <si>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</si>
  <si>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</si>
  <si>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</si>
  <si>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</si>
  <si>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</si>
  <si>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</si>
  <si>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</si>
  <si>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</si>
  <si>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</si>
  <si>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</si>
  <si>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</si>
  <si>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</si>
  <si>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</si>
  <si>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</si>
  <si>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</si>
  <si>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</si>
  <si>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</si>
  <si>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</si>
  <si>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</si>
  <si>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</si>
  <si>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</si>
  <si>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</si>
  <si>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</si>
  <si>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</si>
  <si>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</si>
  <si>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</si>
  <si>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</si>
  <si>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</si>
  <si>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</si>
  <si>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</si>
  <si>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</si>
  <si>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</si>
  <si>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</si>
  <si>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</si>
  <si>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</si>
  <si>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</si>
  <si>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</si>
  <si>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</si>
  <si>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</si>
  <si>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</si>
  <si>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</si>
  <si>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</si>
  <si>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</si>
  <si>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</si>
  <si>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</si>
  <si>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</si>
  <si>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</si>
  <si>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</si>
  <si>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</si>
  <si>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</si>
  <si>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</si>
  <si>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</si>
  <si>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</si>
  <si>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</si>
  <si>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</si>
  <si>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</si>
  <si>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</si>
  <si>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</si>
  <si>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</si>
  <si>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</si>
  <si>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</si>
  <si>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</si>
  <si>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</si>
  <si>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</si>
  <si>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</si>
  <si>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</si>
  <si>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</si>
  <si>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</si>
  <si>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</si>
  <si>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</si>
  <si>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</si>
  <si>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</si>
  <si>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</si>
  <si>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</si>
  <si>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</si>
  <si>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</si>
  <si>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</si>
  <si>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</si>
  <si>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</si>
  <si>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</si>
  <si>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</si>
  <si>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</si>
  <si>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</si>
  <si>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</si>
  <si>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</si>
  <si>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</si>
  <si>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</si>
  <si>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</si>
  <si>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</si>
  <si>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</si>
  <si>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</si>
  <si>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</si>
  <si>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</si>
  <si>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</si>
  <si>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</si>
  <si>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</si>
  <si>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</si>
  <si>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</si>
  <si>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</si>
  <si>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</si>
  <si>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</si>
  <si>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</si>
  <si>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</si>
  <si>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</si>
  <si>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</si>
  <si>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</si>
  <si>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</si>
  <si>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</si>
  <si>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</si>
  <si>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</si>
  <si>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</si>
  <si>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</si>
  <si>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</si>
  <si>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</si>
  <si>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</si>
  <si>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</si>
  <si>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</si>
  <si>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</si>
  <si>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</si>
  <si>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</si>
  <si>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</si>
  <si>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</si>
  <si>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</si>
  <si>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</si>
  <si>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</si>
  <si>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</si>
  <si>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</si>
  <si>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</si>
  <si>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</si>
  <si>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</si>
  <si>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</si>
  <si>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</si>
  <si>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</si>
  <si>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</si>
  <si>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</si>
  <si>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</si>
  <si>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</si>
  <si>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</si>
  <si>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</si>
  <si>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</si>
  <si>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</si>
  <si>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</si>
  <si>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</si>
  <si>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</si>
  <si>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</si>
  <si>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</si>
  <si>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</si>
  <si>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</si>
  <si>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</si>
  <si>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</si>
  <si>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</si>
  <si>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</si>
  <si>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</si>
  <si>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</si>
  <si>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</si>
  <si>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</si>
  <si>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</si>
  <si>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</si>
  <si>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</si>
  <si>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</si>
  <si>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</si>
  <si>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</si>
  <si>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</si>
  <si>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</si>
  <si>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</si>
  <si>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</si>
  <si>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</si>
  <si>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</si>
  <si>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</si>
  <si>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</si>
  <si>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</si>
  <si>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</si>
  <si>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</si>
  <si>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</si>
  <si>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</si>
  <si>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</si>
  <si>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</si>
  <si>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</si>
  <si>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</si>
  <si>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</si>
  <si>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</si>
  <si>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</si>
  <si>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</si>
  <si>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</si>
  <si>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</si>
  <si>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</si>
  <si>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</si>
  <si>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</si>
  <si>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</si>
  <si>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</si>
  <si>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</si>
  <si>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</si>
  <si>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</si>
  <si>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</si>
  <si>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</si>
  <si>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</si>
  <si>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</si>
  <si>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</si>
  <si>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</si>
  <si>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</si>
  <si>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</si>
  <si>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</si>
  <si>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</si>
  <si>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</si>
  <si>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</si>
  <si>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</si>
  <si>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</si>
  <si>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</si>
  <si>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</si>
  <si>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</si>
  <si>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</si>
  <si>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</si>
  <si>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</si>
  <si>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</si>
  <si>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</si>
  <si>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</si>
  <si>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</si>
  <si>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</si>
  <si>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</si>
  <si>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</si>
  <si>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</si>
  <si>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</si>
  <si>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</si>
  <si>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</si>
  <si>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</si>
  <si>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</si>
  <si>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</si>
  <si>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</si>
  <si>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</si>
  <si>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</si>
  <si>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</si>
  <si>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</si>
  <si>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</si>
  <si>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</si>
  <si>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</si>
  <si>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</si>
  <si>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</si>
  <si>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</si>
  <si>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</si>
  <si>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</si>
  <si>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</si>
  <si>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</si>
  <si>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</si>
  <si>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</si>
  <si>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</si>
  <si>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</si>
  <si>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</si>
  <si>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</si>
  <si>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</si>
  <si>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</si>
  <si>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</si>
  <si>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</si>
  <si>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</si>
  <si>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</si>
  <si>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</si>
  <si>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</si>
  <si>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</si>
  <si>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</si>
  <si>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</si>
  <si>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</si>
  <si>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</si>
  <si>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</si>
  <si>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</si>
  <si>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</si>
  <si>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</si>
  <si>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</si>
  <si>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</si>
  <si>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</si>
  <si>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</si>
  <si>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</si>
  <si>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</si>
  <si>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</si>
  <si>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</si>
  <si>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</si>
  <si>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</si>
  <si>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</si>
  <si>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</si>
  <si>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</si>
  <si>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</si>
  <si>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</si>
  <si>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</si>
  <si>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</si>
  <si>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</si>
  <si>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</si>
  <si>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</si>
  <si>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</si>
  <si>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</si>
  <si>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</si>
  <si>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</si>
  <si>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</si>
  <si>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</si>
  <si>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</si>
  <si>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</si>
  <si>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</si>
  <si>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</si>
  <si>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</si>
  <si>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</si>
  <si>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</si>
  <si>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</si>
  <si>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</si>
  <si>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</si>
  <si>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</si>
  <si>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</si>
  <si>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</si>
  <si>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</si>
  <si>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</si>
  <si>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</si>
  <si>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</si>
  <si>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</si>
  <si>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</si>
  <si>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</si>
  <si>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</si>
  <si>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</si>
  <si>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</si>
  <si>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</si>
  <si>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</si>
  <si>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</si>
  <si>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</si>
  <si>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</si>
  <si>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</si>
  <si>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</si>
  <si>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</si>
  <si>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</si>
  <si>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</si>
  <si>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</si>
  <si>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</si>
  <si>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</si>
  <si>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</si>
  <si>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</si>
  <si>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</si>
  <si>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</si>
  <si>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</si>
  <si>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</si>
  <si>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</si>
  <si>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</si>
  <si>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</si>
  <si>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</si>
  <si>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</si>
  <si>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</si>
  <si>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</si>
  <si>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</si>
  <si>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</si>
  <si>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</si>
  <si>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</si>
  <si>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</si>
  <si>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</si>
  <si>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</si>
  <si>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</si>
  <si>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</si>
  <si>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</si>
  <si>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</si>
  <si>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</si>
  <si>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</si>
  <si>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</si>
  <si>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</si>
  <si>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</si>
  <si>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</si>
  <si>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</si>
  <si>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</si>
  <si>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</si>
  <si>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</si>
  <si>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</si>
  <si>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</si>
  <si>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</si>
  <si>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</si>
  <si>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</si>
  <si>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</si>
  <si>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</si>
  <si>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</si>
  <si>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</si>
  <si>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</si>
  <si>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</si>
  <si>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</si>
  <si>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</si>
  <si>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</si>
  <si>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</si>
  <si>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</si>
  <si>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</si>
  <si>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</si>
  <si>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</si>
  <si>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</si>
  <si>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</si>
  <si>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</si>
  <si>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</si>
  <si>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</si>
  <si>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</si>
  <si>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</si>
  <si>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</si>
  <si>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</si>
  <si>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</si>
  <si>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</si>
  <si>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</si>
  <si>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</si>
  <si>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</si>
  <si>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</si>
  <si>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</si>
  <si>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</si>
  <si>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</si>
  <si>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</si>
  <si>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</si>
  <si>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</si>
  <si>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</si>
  <si>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</si>
  <si>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</si>
  <si>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</si>
  <si>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</si>
  <si>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</si>
  <si>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</si>
  <si>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</si>
  <si>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</si>
  <si>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</si>
  <si>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</si>
  <si>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</si>
  <si>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</si>
  <si>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</si>
  <si>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</si>
  <si>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</si>
  <si>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</si>
  <si>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</si>
  <si>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</si>
  <si>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</si>
  <si>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</si>
  <si>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</si>
  <si>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</si>
  <si>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</si>
  <si>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</si>
  <si>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</si>
  <si>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</si>
  <si>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</si>
  <si>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</si>
  <si>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</si>
  <si>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</si>
  <si>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</si>
  <si>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</si>
  <si>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</si>
  <si>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</si>
  <si>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</si>
  <si>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</si>
  <si>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</si>
  <si>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</si>
  <si>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</si>
  <si>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</si>
  <si>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</si>
  <si>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</si>
  <si>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</si>
  <si>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</si>
  <si>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</si>
  <si>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</si>
  <si>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</si>
  <si>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</si>
  <si>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</si>
  <si>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</si>
  <si>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</si>
  <si>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</si>
  <si>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</si>
  <si>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</si>
  <si>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</si>
  <si>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</si>
  <si>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</si>
  <si>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</si>
  <si>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</si>
  <si>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</si>
  <si>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</si>
  <si>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</si>
  <si>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</si>
  <si>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</si>
  <si>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</si>
  <si>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</si>
  <si>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</si>
  <si>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</si>
  <si>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</si>
  <si>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</si>
  <si>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</si>
  <si>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</si>
  <si>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</si>
  <si>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</si>
  <si>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</si>
  <si>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</si>
  <si>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</si>
  <si>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</si>
  <si>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</si>
  <si>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</si>
  <si>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</si>
  <si>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</si>
  <si>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</si>
  <si>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</si>
  <si>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</si>
  <si>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</si>
  <si>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</si>
  <si>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</si>
  <si>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</si>
  <si>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</si>
  <si>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</si>
  <si>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</si>
  <si>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</si>
  <si>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</si>
  <si>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</si>
  <si>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</si>
  <si>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</si>
  <si>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</si>
  <si>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</si>
  <si>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</si>
  <si>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</si>
  <si>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</si>
  <si>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</si>
  <si>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</si>
  <si>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</si>
  <si>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</si>
  <si>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</si>
  <si>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</si>
  <si>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</si>
  <si>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</si>
  <si>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</si>
  <si>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</si>
  <si>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</si>
  <si>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</si>
  <si>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</si>
  <si>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</si>
  <si>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</si>
  <si>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</si>
  <si>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</si>
  <si>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</si>
  <si>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</si>
  <si>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</si>
  <si>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</si>
  <si>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</si>
  <si>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</si>
  <si>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</si>
  <si>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</si>
  <si>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</si>
  <si>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</si>
  <si>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</si>
  <si>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</si>
  <si>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</si>
  <si>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</si>
  <si>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</si>
  <si>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</si>
  <si>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</si>
  <si>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</si>
  <si>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</si>
  <si>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</si>
  <si>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</si>
  <si>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</si>
  <si>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</si>
  <si>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</si>
  <si>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</si>
  <si>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</si>
  <si>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</si>
  <si>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</si>
  <si>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</si>
  <si>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</si>
  <si>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</si>
  <si>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</si>
  <si>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</si>
  <si>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</si>
  <si>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</si>
  <si>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</si>
  <si>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</si>
  <si>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</si>
  <si>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</si>
  <si>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</si>
  <si>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</si>
  <si>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</si>
  <si>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</si>
  <si>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</si>
  <si>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</si>
  <si>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</si>
  <si>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</si>
  <si>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</si>
  <si>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</si>
  <si>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</si>
  <si>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</si>
  <si>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</si>
  <si>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</si>
  <si>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</si>
  <si>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</si>
  <si>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</si>
  <si>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</si>
  <si>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</si>
  <si>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</si>
  <si>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</si>
  <si>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</si>
  <si>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</si>
  <si>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</si>
  <si>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</si>
  <si>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</si>
  <si>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</si>
  <si>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</si>
  <si>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</si>
  <si>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</si>
  <si>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</si>
  <si>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</si>
  <si>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</si>
  <si>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</si>
  <si>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</si>
  <si>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</si>
  <si>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</si>
  <si>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</si>
  <si>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</si>
  <si>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</si>
  <si>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</si>
  <si>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</si>
  <si>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</si>
  <si>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</si>
  <si>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</si>
  <si>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</si>
  <si>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</si>
  <si>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</si>
  <si>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</si>
  <si>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</si>
  <si>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</si>
  <si>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</si>
  <si>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</si>
  <si>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</si>
  <si>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</si>
  <si>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</si>
  <si>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</si>
  <si>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</si>
  <si>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</si>
  <si>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</si>
  <si>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</si>
  <si>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</si>
  <si>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</si>
  <si>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</si>
  <si>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</si>
  <si>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</si>
  <si>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</si>
  <si>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</si>
  <si>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</si>
  <si>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</si>
  <si>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</si>
  <si>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</si>
  <si>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</si>
  <si>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</si>
  <si>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</si>
  <si>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</si>
  <si>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</si>
  <si>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</si>
  <si>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</si>
  <si>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</si>
  <si>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</si>
  <si>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</si>
  <si>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</si>
  <si>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</si>
  <si>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</si>
  <si>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</si>
  <si>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</si>
  <si>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</si>
  <si>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</si>
  <si>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</si>
  <si>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</si>
  <si>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</si>
  <si>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</si>
  <si>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</si>
  <si>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</si>
  <si>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</si>
  <si>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</si>
  <si>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</si>
  <si>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</si>
  <si>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</si>
  <si>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</si>
  <si>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</si>
  <si>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</si>
  <si>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</si>
  <si>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</si>
  <si>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</si>
  <si>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</si>
  <si>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</si>
  <si>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</si>
  <si>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</si>
  <si>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</si>
  <si>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</si>
  <si>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</si>
  <si>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</si>
  <si>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</si>
  <si>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</si>
  <si>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</si>
  <si>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</si>
  <si>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</si>
  <si>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</si>
  <si>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</si>
  <si>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</si>
  <si>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</si>
  <si>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</si>
  <si>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</si>
  <si>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</si>
  <si>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</si>
  <si>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</si>
  <si>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</si>
  <si>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</si>
  <si>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</si>
  <si>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</si>
  <si>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</si>
  <si>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</si>
  <si>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</si>
  <si>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</si>
  <si>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</si>
  <si>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</si>
  <si>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</si>
  <si>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</si>
  <si>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</si>
  <si>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</si>
  <si>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</si>
  <si>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</si>
  <si>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</si>
  <si>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</si>
  <si>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</si>
  <si>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</si>
  <si>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</si>
  <si>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</si>
  <si>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</si>
  <si>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</si>
  <si>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</si>
  <si>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</si>
  <si>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</si>
  <si>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</si>
  <si>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</si>
  <si>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</si>
  <si>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</si>
  <si>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</si>
  <si>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</si>
  <si>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</si>
  <si>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</si>
  <si>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</si>
  <si>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</si>
  <si>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</si>
  <si>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</si>
  <si>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</si>
  <si>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</si>
  <si>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</si>
  <si>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</si>
  <si>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</si>
  <si>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</si>
  <si>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</si>
  <si>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</si>
  <si>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</si>
  <si>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</si>
  <si>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</si>
  <si>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</si>
  <si>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</si>
  <si>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</si>
  <si>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</si>
  <si>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</si>
  <si>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</si>
  <si>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</si>
  <si>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</si>
  <si>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</si>
  <si>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</si>
  <si>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</si>
  <si>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</si>
  <si>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</si>
  <si>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</si>
  <si>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</si>
  <si>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</si>
  <si>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</si>
  <si>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</si>
  <si>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</si>
  <si>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</si>
  <si>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</si>
  <si>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</si>
  <si>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</si>
  <si>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</si>
  <si>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</si>
  <si>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</si>
  <si>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</si>
  <si>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</si>
  <si>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</si>
  <si>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</si>
  <si>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</si>
  <si>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</si>
  <si>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</si>
  <si>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</si>
  <si>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</si>
  <si>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</si>
  <si>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</si>
  <si>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</si>
  <si>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</si>
  <si>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</si>
  <si>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</si>
  <si>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</si>
  <si>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</si>
  <si>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</si>
  <si>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</si>
  <si>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</si>
  <si>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</si>
  <si>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</si>
  <si>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</si>
  <si>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</si>
  <si>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</si>
  <si>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</si>
  <si>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</si>
  <si>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</si>
  <si>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</si>
  <si>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</si>
  <si>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</si>
  <si>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</si>
  <si>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</si>
  <si>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</si>
  <si>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</si>
  <si>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</si>
  <si>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</si>
  <si>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</si>
  <si>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</si>
  <si>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</si>
  <si>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</si>
  <si>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</si>
  <si>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</si>
  <si>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</si>
  <si>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</si>
  <si>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</si>
  <si>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</si>
  <si>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</si>
  <si>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</si>
  <si>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</si>
  <si>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</si>
  <si>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</si>
  <si>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</si>
  <si>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</si>
  <si>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</si>
  <si>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</si>
  <si>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</si>
  <si>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</si>
  <si>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</si>
  <si>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</si>
  <si>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</si>
  <si>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</si>
  <si>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</si>
  <si>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</si>
  <si>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</si>
  <si>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</si>
  <si>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</si>
  <si>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</si>
  <si>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</si>
  <si>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</si>
  <si>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</si>
  <si>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</si>
  <si>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</si>
  <si>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</si>
  <si>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</si>
  <si>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</si>
  <si>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</si>
  <si>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</si>
  <si>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</si>
  <si>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</si>
  <si>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</si>
  <si>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</si>
  <si>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</si>
  <si>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</si>
  <si>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</si>
  <si>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</si>
  <si>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</si>
  <si>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</si>
  <si>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</si>
  <si>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</si>
  <si>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</si>
  <si>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</si>
  <si>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</si>
  <si>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</si>
  <si>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</si>
  <si>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</si>
  <si>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</si>
  <si>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</si>
  <si>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</si>
  <si>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</si>
  <si>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</si>
  <si>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</si>
  <si>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</si>
  <si>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</si>
  <si>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</si>
  <si>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</si>
  <si>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</si>
  <si>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</si>
  <si>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</si>
  <si>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</si>
  <si>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</si>
  <si>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</si>
  <si>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</si>
  <si>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</si>
  <si>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</si>
  <si>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</si>
  <si>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</si>
  <si>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</si>
  <si>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</si>
  <si>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</si>
  <si>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</si>
  <si>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</si>
  <si>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</si>
  <si>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</si>
  <si>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</si>
  <si>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</si>
  <si>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</si>
  <si>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</si>
  <si>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</si>
  <si>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</si>
  <si>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</si>
  <si>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</si>
  <si>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</si>
  <si>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</si>
  <si>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</si>
  <si>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</si>
  <si>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</si>
  <si>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</si>
  <si>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</si>
  <si>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</si>
  <si>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</si>
  <si>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</si>
  <si>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</si>
  <si>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</si>
  <si>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</si>
  <si>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</si>
  <si>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</si>
  <si>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</si>
  <si>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</si>
  <si>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</si>
  <si>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</si>
  <si>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</si>
  <si>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</si>
  <si>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</si>
  <si>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</si>
  <si>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</si>
  <si>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</si>
  <si>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</si>
  <si>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</si>
  <si>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</si>
  <si>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</si>
  <si>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</si>
  <si>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</si>
  <si>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</si>
  <si>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</si>
  <si>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</si>
  <si>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</si>
  <si>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</si>
  <si>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</si>
  <si>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</si>
  <si>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</si>
  <si>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</si>
  <si>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</si>
  <si>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</si>
  <si>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</si>
  <si>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</si>
  <si>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</si>
  <si>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</si>
  <si>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</si>
  <si>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</si>
  <si>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</si>
  <si>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</si>
  <si>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</si>
  <si>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</si>
  <si>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</si>
  <si>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</si>
  <si>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</si>
  <si>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</si>
  <si>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</si>
  <si>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</si>
  <si>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</si>
  <si>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</si>
  <si>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</si>
  <si>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</si>
  <si>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</si>
  <si>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</si>
  <si>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</si>
  <si>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</si>
  <si>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</si>
  <si>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</si>
  <si>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</si>
  <si>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</si>
  <si>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</si>
  <si>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</si>
  <si>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</si>
  <si>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</si>
  <si>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</si>
  <si>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</si>
  <si>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</si>
  <si>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</si>
  <si>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</si>
  <si>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</si>
  <si>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</si>
  <si>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</si>
  <si>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</si>
  <si>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</si>
  <si>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</si>
  <si>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</si>
  <si>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</si>
  <si>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</si>
  <si>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</si>
  <si>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</si>
  <si>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</si>
  <si>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</si>
  <si>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</si>
  <si>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</si>
  <si>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</si>
  <si>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</si>
  <si>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</si>
  <si>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</si>
  <si>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</si>
  <si>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</si>
  <si>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</si>
  <si>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</si>
  <si>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</si>
  <si>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</si>
  <si>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</si>
  <si>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</si>
  <si>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</si>
  <si>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</si>
  <si>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</si>
  <si>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</si>
  <si>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</si>
  <si>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</si>
  <si>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</si>
  <si>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</si>
  <si>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</si>
  <si>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</si>
  <si>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</si>
  <si>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</si>
  <si>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</si>
  <si>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</si>
  <si>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</si>
  <si>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</si>
  <si>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</si>
  <si>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</si>
  <si>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</si>
  <si>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</si>
  <si>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</si>
  <si>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</si>
  <si>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</si>
  <si>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</si>
  <si>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</si>
  <si>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</si>
  <si>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</si>
  <si>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</si>
  <si>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</si>
  <si>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</si>
  <si>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</si>
  <si>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</si>
  <si>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</si>
  <si>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</si>
  <si>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</si>
  <si>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</si>
  <si>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</si>
  <si>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</si>
  <si>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</si>
  <si>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</si>
  <si>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</si>
  <si>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</si>
  <si>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</si>
  <si>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</si>
  <si>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</si>
  <si>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</si>
  <si>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</si>
  <si>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</si>
  <si>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</si>
  <si>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</si>
  <si>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</si>
  <si>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</si>
  <si>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</si>
  <si>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</si>
  <si>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</si>
  <si>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</si>
  <si>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</si>
  <si>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</si>
  <si>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</si>
  <si>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</si>
  <si>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</si>
  <si>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</si>
  <si>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</si>
  <si>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</si>
  <si>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</si>
  <si>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</si>
  <si>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</si>
  <si>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</si>
  <si>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</si>
  <si>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</si>
  <si>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</si>
  <si>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</si>
  <si>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</si>
  <si>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</si>
  <si>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</si>
  <si>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</si>
  <si>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</si>
  <si>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</si>
  <si>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</si>
  <si>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</si>
  <si>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</si>
  <si>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</si>
  <si>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</si>
  <si>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</si>
  <si>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</si>
  <si>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</si>
  <si>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</si>
  <si>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</si>
  <si>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</si>
  <si>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</si>
  <si>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</si>
  <si>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</si>
  <si>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</si>
  <si>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</si>
  <si>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</si>
  <si>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</si>
  <si>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</si>
  <si>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</si>
  <si>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</si>
  <si>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</si>
  <si>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</si>
  <si>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</si>
  <si>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</si>
  <si>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</si>
  <si>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</si>
  <si>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</si>
  <si>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</si>
  <si>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</si>
  <si>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</si>
  <si>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</si>
  <si>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</si>
  <si>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</si>
  <si>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</si>
  <si>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</si>
  <si>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</si>
  <si>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</si>
  <si>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</si>
  <si>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</si>
  <si>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</si>
  <si>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</si>
  <si>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</si>
  <si>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</si>
  <si>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</si>
  <si>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</si>
  <si>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</si>
  <si>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</si>
  <si>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</si>
  <si>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</si>
  <si>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</si>
  <si>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</si>
  <si>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</si>
  <si>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</si>
  <si>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</si>
  <si>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</si>
  <si>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</si>
  <si>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</si>
  <si>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</si>
  <si>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</si>
  <si>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</si>
  <si>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</si>
  <si>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</si>
  <si>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</si>
  <si>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</si>
  <si>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</si>
  <si>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</si>
  <si>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</si>
  <si>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</si>
  <si>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</si>
  <si>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</si>
  <si>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</si>
  <si>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</si>
  <si>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</si>
  <si>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</si>
  <si>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</si>
  <si>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</si>
  <si>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</si>
  <si>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</si>
  <si>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</si>
  <si>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</si>
  <si>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</si>
  <si>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</si>
  <si>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</si>
  <si>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</si>
  <si>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</si>
  <si>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</si>
  <si>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</si>
  <si>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</si>
  <si>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</si>
  <si>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</si>
  <si>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</si>
  <si>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</si>
  <si>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</si>
  <si>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</si>
  <si>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</si>
  <si>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</si>
  <si>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</si>
  <si>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</si>
  <si>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</si>
  <si>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</si>
  <si>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</si>
  <si>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</si>
  <si>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</si>
  <si>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</si>
  <si>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</si>
  <si>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</si>
  <si>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</si>
  <si>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</si>
  <si>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</si>
  <si>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</si>
  <si>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</si>
  <si>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</si>
  <si>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</si>
  <si>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</si>
  <si>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</si>
  <si>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</si>
  <si>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</si>
  <si>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</si>
  <si>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</si>
  <si>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</si>
  <si>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</si>
  <si>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</si>
  <si>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</si>
  <si>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</si>
  <si>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</si>
  <si>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</si>
  <si>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</si>
  <si>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</si>
  <si>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</si>
  <si>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</si>
  <si>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</si>
  <si>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</si>
  <si>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</si>
  <si>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</si>
  <si>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</si>
  <si>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</si>
  <si>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</si>
  <si>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</si>
  <si>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</si>
  <si>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</si>
  <si>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</si>
  <si>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</si>
  <si>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</si>
  <si>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</si>
  <si>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</si>
  <si>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</si>
  <si>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</si>
  <si>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</si>
  <si>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</si>
  <si>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</si>
  <si>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</si>
  <si>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</si>
  <si>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</si>
  <si>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</si>
  <si>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</si>
  <si>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</si>
  <si>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</si>
  <si>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</si>
  <si>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</si>
  <si>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</si>
  <si>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</si>
  <si>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</si>
  <si>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</si>
  <si>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</si>
  <si>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</si>
  <si>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</si>
  <si>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</si>
  <si>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</si>
  <si>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</si>
  <si>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</si>
  <si>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</si>
  <si>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</si>
  <si>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</si>
  <si>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</si>
  <si>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</si>
  <si>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</si>
  <si>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</si>
  <si>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</si>
  <si>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</si>
  <si>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</si>
  <si>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</si>
  <si>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</si>
  <si>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</si>
  <si>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</si>
  <si>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</si>
  <si>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</si>
  <si>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</si>
  <si>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</si>
  <si>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</si>
  <si>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</si>
  <si>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</si>
  <si>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</si>
  <si>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</si>
  <si>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</si>
  <si>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</si>
  <si>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</si>
  <si>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</si>
  <si>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</si>
  <si>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</si>
  <si>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</si>
  <si>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</si>
  <si>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</si>
  <si>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</si>
  <si>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</si>
  <si>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</si>
  <si>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</si>
  <si>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</si>
  <si>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</si>
  <si>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</si>
  <si>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</si>
  <si>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</si>
  <si>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</si>
  <si>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</si>
  <si>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</si>
  <si>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</si>
  <si>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</si>
  <si>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</si>
  <si>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</si>
  <si>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</si>
  <si>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</si>
  <si>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</si>
  <si>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</si>
  <si>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</si>
  <si>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</si>
  <si>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</si>
  <si>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</si>
  <si>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</si>
  <si>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</si>
  <si>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</si>
  <si>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</si>
  <si>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</si>
  <si>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</si>
  <si>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</si>
  <si>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</si>
  <si>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</si>
  <si>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</si>
  <si>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</si>
  <si>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</si>
  <si>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</si>
  <si>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</si>
  <si>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</si>
  <si>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</si>
  <si>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</si>
  <si>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</si>
  <si>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</si>
  <si>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</si>
  <si>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</si>
  <si>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</si>
  <si>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</si>
  <si>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</si>
  <si>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</si>
  <si>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</si>
  <si>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</si>
  <si>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</si>
  <si>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</si>
  <si>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</si>
  <si>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</si>
  <si>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</si>
  <si>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</si>
  <si>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</si>
  <si>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</si>
  <si>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</si>
  <si>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</si>
  <si>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</si>
  <si>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</si>
  <si>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</si>
  <si>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</si>
  <si>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</si>
  <si>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</si>
  <si>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</si>
  <si>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</si>
  <si>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</si>
  <si>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</si>
  <si>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</si>
  <si>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</si>
  <si>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</si>
  <si>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</si>
  <si>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</si>
  <si>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</si>
  <si>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</si>
  <si>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</si>
  <si>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</si>
  <si>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</si>
  <si>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</si>
  <si>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</si>
  <si>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</si>
  <si>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</si>
  <si>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</si>
  <si>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</si>
  <si>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</si>
  <si>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</si>
  <si>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</si>
  <si>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</si>
  <si>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</si>
  <si>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</si>
  <si>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</si>
  <si>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</si>
  <si>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</si>
  <si>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</si>
  <si>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</si>
  <si>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</si>
  <si>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</si>
  <si>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</si>
  <si>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</si>
  <si>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</si>
  <si>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</si>
  <si>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</si>
  <si>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</si>
  <si>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</si>
  <si>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</si>
  <si>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</si>
  <si>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</si>
  <si>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</si>
  <si>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</si>
  <si>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</si>
  <si>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</si>
  <si>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</si>
  <si>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</si>
  <si>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</si>
  <si>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</si>
  <si>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</si>
  <si>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</si>
  <si>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</si>
  <si>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</si>
  <si>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</si>
  <si>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</si>
  <si>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</si>
  <si>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</si>
  <si>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</si>
  <si>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</si>
  <si>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</si>
  <si>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</si>
  <si>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</si>
  <si>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</si>
  <si>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</si>
  <si>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</si>
  <si>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</si>
  <si>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</si>
  <si>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</si>
  <si>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</si>
  <si>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</si>
  <si>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</si>
  <si>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</si>
  <si>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</si>
  <si>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</si>
  <si>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</si>
  <si>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</si>
  <si>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</si>
  <si>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</si>
  <si>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</si>
  <si>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</si>
  <si>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</si>
  <si>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</si>
  <si>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</si>
  <si>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</si>
  <si>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</si>
  <si>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</si>
  <si>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</si>
  <si>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</si>
  <si>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</si>
  <si>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</si>
  <si>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</si>
  <si>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</si>
  <si>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</si>
  <si>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</si>
  <si>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</si>
  <si>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</si>
  <si>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</si>
  <si>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</si>
  <si>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</si>
  <si>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</si>
  <si>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</si>
  <si>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</si>
  <si>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</si>
  <si>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</si>
  <si>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</si>
  <si>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</si>
  <si>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</si>
  <si>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</si>
  <si>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</si>
  <si>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</si>
  <si>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</si>
  <si>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</si>
  <si>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</si>
  <si>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</si>
  <si>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</si>
  <si>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</si>
  <si>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</si>
  <si>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</si>
  <si>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</si>
  <si>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</si>
  <si>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</si>
  <si>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</si>
  <si>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</si>
  <si>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</si>
  <si>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</si>
  <si>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</si>
  <si>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</si>
  <si>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</si>
  <si>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</si>
  <si>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</si>
  <si>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</si>
  <si>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</si>
  <si>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</si>
  <si>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</si>
  <si>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</si>
  <si>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</si>
  <si>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</si>
  <si>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</si>
  <si>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</si>
  <si>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</si>
  <si>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</si>
  <si>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</si>
  <si>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</si>
  <si>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</si>
  <si>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</si>
  <si>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</si>
  <si>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</si>
  <si>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</si>
  <si>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</si>
  <si>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</si>
  <si>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</si>
  <si>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</si>
  <si>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</si>
  <si>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</si>
  <si>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</si>
  <si>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</si>
  <si>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</si>
  <si>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</si>
  <si>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</si>
  <si>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</si>
  <si>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</si>
  <si>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</si>
  <si>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</si>
  <si>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</si>
  <si>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</si>
  <si>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</si>
  <si>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</si>
  <si>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</si>
  <si>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</si>
  <si>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</si>
  <si>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</si>
  <si>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</si>
  <si>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</si>
  <si>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</si>
  <si>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</si>
  <si>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</si>
  <si>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</si>
  <si>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</si>
  <si>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</si>
  <si>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</si>
  <si>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</si>
  <si>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</si>
  <si>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</si>
  <si>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</si>
  <si>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</si>
  <si>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</si>
  <si>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</si>
  <si>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</si>
  <si>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</si>
  <si>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</si>
  <si>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</si>
  <si>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</si>
  <si>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</si>
  <si>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</si>
  <si>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</si>
  <si>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</si>
  <si>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</si>
  <si>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</si>
  <si>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</si>
  <si>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</si>
  <si>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</si>
  <si>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</si>
  <si>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</si>
  <si>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</si>
  <si>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</si>
  <si>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</si>
  <si>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</si>
  <si>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</si>
  <si>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</si>
  <si>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</si>
  <si>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</si>
  <si>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</si>
  <si>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</si>
  <si>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</si>
  <si>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</si>
  <si>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</si>
  <si>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</si>
  <si>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</si>
  <si>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</si>
  <si>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</si>
  <si>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</si>
  <si>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</si>
  <si>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</si>
  <si>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</si>
  <si>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</si>
  <si>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</si>
  <si>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</si>
  <si>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</si>
  <si>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</si>
  <si>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</si>
  <si>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</si>
  <si>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</si>
  <si>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</si>
  <si>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</si>
  <si>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</si>
  <si>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</si>
  <si>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</si>
  <si>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</si>
  <si>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</si>
  <si>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</si>
  <si>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</si>
  <si>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</si>
  <si>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</si>
  <si>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</si>
  <si>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</si>
  <si>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</si>
  <si>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</si>
  <si>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</si>
  <si>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</si>
  <si>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</si>
  <si>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</si>
  <si>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</si>
  <si>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</si>
  <si>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</si>
  <si>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</si>
  <si>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</si>
  <si>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</si>
  <si>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</si>
  <si>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</si>
  <si>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</si>
  <si>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</si>
  <si>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</si>
  <si>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</si>
  <si>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</si>
  <si>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</si>
  <si>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</si>
  <si>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</si>
  <si>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</si>
  <si>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</si>
  <si>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</si>
  <si>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</si>
  <si>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</si>
  <si>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</si>
  <si>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</si>
  <si>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</si>
  <si>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</si>
  <si>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</si>
  <si>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</si>
  <si>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</si>
  <si>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</si>
  <si>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</si>
  <si>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</si>
  <si>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</si>
  <si>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</si>
  <si>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</si>
  <si>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</si>
  <si>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</si>
  <si>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</si>
  <si>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</si>
  <si>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</si>
  <si>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</si>
  <si>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</si>
  <si>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</si>
  <si>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</si>
  <si>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</si>
  <si>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</si>
  <si>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</si>
  <si>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</si>
  <si>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</si>
  <si>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</si>
  <si>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</si>
  <si>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</si>
  <si>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</si>
  <si>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</si>
  <si>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</si>
  <si>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</si>
  <si>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</si>
  <si>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</si>
  <si>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</si>
  <si>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</si>
  <si>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</si>
  <si>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</si>
  <si>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</si>
  <si>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</si>
  <si>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</si>
  <si>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</si>
  <si>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</si>
  <si>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</si>
  <si>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</si>
  <si>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</si>
  <si>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</si>
  <si>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</si>
  <si>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</si>
  <si>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</si>
  <si>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</si>
  <si>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</si>
  <si>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</si>
  <si>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</si>
  <si>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</si>
  <si>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</si>
  <si>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</si>
  <si>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</si>
  <si>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</si>
  <si>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</si>
  <si>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</si>
  <si>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</si>
  <si>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</si>
  <si>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</si>
  <si>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</si>
  <si>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</si>
  <si>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</si>
  <si>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</si>
  <si>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</si>
  <si>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</si>
  <si>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</si>
  <si>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</si>
  <si>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</si>
  <si>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</si>
  <si>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</si>
  <si>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</si>
  <si>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</si>
  <si>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</si>
  <si>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</si>
  <si>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</si>
  <si>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</si>
  <si>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</si>
  <si>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</si>
  <si>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</si>
  <si>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</si>
  <si>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</si>
  <si>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</si>
  <si>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</si>
  <si>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</si>
  <si>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</si>
  <si>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</si>
  <si>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</si>
  <si>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</si>
  <si>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</si>
  <si>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</si>
  <si>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</si>
  <si>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</si>
  <si>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</si>
  <si>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</si>
  <si>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</si>
  <si>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</si>
  <si>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</si>
  <si>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</si>
  <si>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</si>
  <si>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</si>
  <si>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</si>
  <si>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</si>
  <si>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</si>
  <si>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</si>
  <si>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</si>
  <si>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</si>
  <si>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</si>
  <si>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</si>
  <si>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</si>
  <si>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</si>
  <si>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</si>
  <si>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</si>
  <si>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</si>
  <si>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</si>
  <si>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</si>
  <si>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</si>
  <si>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</si>
  <si>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</si>
  <si>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</si>
  <si>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</si>
  <si>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</si>
  <si>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</si>
  <si>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</si>
  <si>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</si>
  <si>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</si>
  <si>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</si>
  <si>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</si>
  <si>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</si>
  <si>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</si>
  <si>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</si>
  <si>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</si>
  <si>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</si>
  <si>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</si>
  <si>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</si>
  <si>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</si>
  <si>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</si>
  <si>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</si>
  <si>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</si>
  <si>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</si>
  <si>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</si>
  <si>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</si>
  <si>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</si>
  <si>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</si>
  <si>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</si>
  <si>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</si>
  <si>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</si>
  <si>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</si>
  <si>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</si>
  <si>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</si>
  <si>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</si>
  <si>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</si>
  <si>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</si>
  <si>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</si>
  <si>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</si>
  <si>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</si>
  <si>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</si>
  <si>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</si>
  <si>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</si>
  <si>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</si>
  <si>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</si>
  <si>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</si>
  <si>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</si>
  <si>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</si>
  <si>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</si>
  <si>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</si>
  <si>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</si>
  <si>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</si>
  <si>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</si>
  <si>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</si>
  <si>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</si>
  <si>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</si>
  <si>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</si>
  <si>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</si>
  <si>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</si>
  <si>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</si>
  <si>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</si>
  <si>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</si>
  <si>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</si>
  <si>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</si>
  <si>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</si>
  <si>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</si>
  <si>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</si>
  <si>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</si>
  <si>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</si>
  <si>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</si>
  <si>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</si>
  <si>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</si>
  <si>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</si>
  <si>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</si>
  <si>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</si>
  <si>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</si>
  <si>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</si>
  <si>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</si>
  <si>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</si>
  <si>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</si>
  <si>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</si>
  <si>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</si>
  <si>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</si>
  <si>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</si>
  <si>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</si>
  <si>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</si>
  <si>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</si>
  <si>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</si>
  <si>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</si>
  <si>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</si>
  <si>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</si>
  <si>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</si>
  <si>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</si>
  <si>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</si>
  <si>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</si>
  <si>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</si>
  <si>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</si>
  <si>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</si>
  <si>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</si>
  <si>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</si>
  <si>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</si>
  <si>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</si>
  <si>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</si>
  <si>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</si>
  <si>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</si>
  <si>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</si>
  <si>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</si>
  <si>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</si>
  <si>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</si>
  <si>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</si>
  <si>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</si>
  <si>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</si>
  <si>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</si>
  <si>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</si>
  <si>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</si>
  <si>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</si>
  <si>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</si>
  <si>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</si>
  <si>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</si>
  <si>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</si>
  <si>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</si>
  <si>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</si>
  <si>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</si>
  <si>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</si>
  <si>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</si>
  <si>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</si>
  <si>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</si>
  <si>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</si>
  <si>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</si>
  <si>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</si>
  <si>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</si>
  <si>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</si>
  <si>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</si>
  <si>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</si>
  <si>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</si>
  <si>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</si>
  <si>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</si>
  <si>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</si>
  <si>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</si>
  <si>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</si>
  <si>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</si>
  <si>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</si>
  <si>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</si>
  <si>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</si>
  <si>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</si>
  <si>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</si>
  <si>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</si>
  <si>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</si>
  <si>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</si>
  <si>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</si>
  <si>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</si>
  <si>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</si>
  <si>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</si>
  <si>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</si>
  <si>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</si>
  <si>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</si>
  <si>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</si>
  <si>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</si>
  <si>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</si>
  <si>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</si>
  <si>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</si>
  <si>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</si>
  <si>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</si>
  <si>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</si>
  <si>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</si>
  <si>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</si>
  <si>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</si>
  <si>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</si>
  <si>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</si>
  <si>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</si>
  <si>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</si>
  <si>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</si>
  <si>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</si>
  <si>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</si>
  <si>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</si>
  <si>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</si>
  <si>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</si>
  <si>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</si>
  <si>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</si>
  <si>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</si>
  <si>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</si>
  <si>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</si>
  <si>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</si>
  <si>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</si>
  <si>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</si>
  <si>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</si>
  <si>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</si>
  <si>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</si>
  <si>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</si>
  <si>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</si>
  <si>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</si>
  <si>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</si>
  <si>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</si>
  <si>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</si>
  <si>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</si>
  <si>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</si>
  <si>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</si>
  <si>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</si>
  <si>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</si>
  <si>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</si>
  <si>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</si>
  <si>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</si>
  <si>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</si>
  <si>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</si>
  <si>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</si>
  <si>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</si>
  <si>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</si>
  <si>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</si>
  <si>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</si>
  <si>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</si>
  <si>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</si>
  <si>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</si>
  <si>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</si>
  <si>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</si>
  <si>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</si>
  <si>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</si>
  <si>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</si>
  <si>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</si>
  <si>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</si>
  <si>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</si>
  <si>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</si>
  <si>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</si>
  <si>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</si>
  <si>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</si>
  <si>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</si>
  <si>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</si>
  <si>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</si>
  <si>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</si>
  <si>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</si>
  <si>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</si>
  <si>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</si>
  <si>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</si>
  <si>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</si>
  <si>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</si>
  <si>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</si>
  <si>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</si>
  <si>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</si>
  <si>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</si>
  <si>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</si>
  <si>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</si>
  <si>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</si>
  <si>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</si>
  <si>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</si>
  <si>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</si>
  <si>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</si>
  <si>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</si>
  <si>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</si>
  <si>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</si>
  <si>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</si>
  <si>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</si>
  <si>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</si>
  <si>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</si>
  <si>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</si>
  <si>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</si>
  <si>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</si>
  <si>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</si>
  <si>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</si>
  <si>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</si>
  <si>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</si>
  <si>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</si>
  <si>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</si>
  <si>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</si>
  <si>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</si>
  <si>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</si>
  <si>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</si>
  <si>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</si>
  <si>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</si>
  <si>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</si>
  <si>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</si>
  <si>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</si>
  <si>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</si>
  <si>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</si>
  <si>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</si>
  <si>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</si>
  <si>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</si>
  <si>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</si>
  <si>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</si>
  <si>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</si>
  <si>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</si>
  <si>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</si>
  <si>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</si>
  <si>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</si>
  <si>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</si>
  <si>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</si>
  <si>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</si>
  <si>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</si>
  <si>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</si>
  <si>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</si>
  <si>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</si>
  <si>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</si>
  <si>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</si>
  <si>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</si>
  <si>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</si>
  <si>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</si>
  <si>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</si>
  <si>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</si>
  <si>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</si>
  <si>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</si>
  <si>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</si>
  <si>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</si>
  <si>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</si>
  <si>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</si>
  <si>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</si>
  <si>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</si>
  <si>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</si>
  <si>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</si>
  <si>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</si>
  <si>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</si>
  <si>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</si>
  <si>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</si>
  <si>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</si>
  <si>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</si>
  <si>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</si>
  <si>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</si>
  <si>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</si>
  <si>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</si>
  <si>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</si>
  <si>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</si>
  <si>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</si>
  <si>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</si>
  <si>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</si>
  <si>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</si>
  <si>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</si>
  <si>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</si>
  <si>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</si>
  <si>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</si>
  <si>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</si>
  <si>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</si>
  <si>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</si>
  <si>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</si>
  <si>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</si>
  <si>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</si>
  <si>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</si>
  <si>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</si>
  <si>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</si>
  <si>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</si>
  <si>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</si>
  <si>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</si>
  <si>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</si>
  <si>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</si>
  <si>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</si>
  <si>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</si>
  <si>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</si>
  <si>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</si>
  <si>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</si>
  <si>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</si>
  <si>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</si>
  <si>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</si>
  <si>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</si>
  <si>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</si>
  <si>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</si>
  <si>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</si>
  <si>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</si>
  <si>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</si>
  <si>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</si>
  <si>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</si>
  <si>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</si>
  <si>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</si>
  <si>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</si>
  <si>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</si>
  <si>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</si>
  <si>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</si>
  <si>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</si>
  <si>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</si>
  <si>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</si>
  <si>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</si>
  <si>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</si>
  <si>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</si>
  <si>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</si>
  <si>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</si>
  <si>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</si>
  <si>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</si>
  <si>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</si>
  <si>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</si>
  <si>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</si>
  <si>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</si>
  <si>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</si>
  <si>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</si>
  <si>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</si>
  <si>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</si>
  <si>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</si>
  <si>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</si>
  <si>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</si>
  <si>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</si>
  <si>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</si>
  <si>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</si>
  <si>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</si>
  <si>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</si>
  <si>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</si>
  <si>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</si>
  <si>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</si>
  <si>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</si>
  <si>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</si>
  <si>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</si>
  <si>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</si>
  <si>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</si>
  <si>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</si>
  <si>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</si>
  <si>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</si>
  <si>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</si>
  <si>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</si>
  <si>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</si>
  <si>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</si>
  <si>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</si>
  <si>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</si>
  <si>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</si>
  <si>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</si>
  <si>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</si>
  <si>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</si>
  <si>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</si>
  <si>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</si>
  <si>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</si>
  <si>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</si>
  <si>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</si>
  <si>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</si>
  <si>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</si>
  <si>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</si>
  <si>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</si>
  <si>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</si>
  <si>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</si>
  <si>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</si>
  <si>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</si>
  <si>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</si>
  <si>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</si>
  <si>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</si>
  <si>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</si>
  <si>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</si>
  <si>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</si>
  <si>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</si>
  <si>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</si>
  <si>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</si>
  <si>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</si>
  <si>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</si>
  <si>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</si>
  <si>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</si>
  <si>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</si>
  <si>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</si>
  <si>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</si>
  <si>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</si>
  <si>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</si>
  <si>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</si>
  <si>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</si>
  <si>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</si>
  <si>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</si>
  <si>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</si>
  <si>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</si>
  <si>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</si>
  <si>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</si>
  <si>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</si>
  <si>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</si>
  <si>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</si>
  <si>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</si>
  <si>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</si>
  <si>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</si>
  <si>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</si>
  <si>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</si>
  <si>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</si>
  <si>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</si>
  <si>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</si>
  <si>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</si>
  <si>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</si>
  <si>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</si>
  <si>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</si>
  <si>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</si>
  <si>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</si>
  <si>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</si>
  <si>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</si>
  <si>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</si>
  <si>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</si>
  <si>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</si>
  <si>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</si>
  <si>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</si>
  <si>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</si>
  <si>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</si>
  <si>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</si>
  <si>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</si>
  <si>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</si>
  <si>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</si>
  <si>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</si>
  <si>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</si>
  <si>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</si>
  <si>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</si>
  <si>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</si>
  <si>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</si>
  <si>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</si>
  <si>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</si>
  <si>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</si>
  <si>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</si>
  <si>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</si>
  <si>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</si>
  <si>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</si>
  <si>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</si>
  <si>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</si>
  <si>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</si>
  <si>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</si>
  <si>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</si>
  <si>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</si>
  <si>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</si>
  <si>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</si>
  <si>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</si>
  <si>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</si>
  <si>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</si>
  <si>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</si>
  <si>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</si>
  <si>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</si>
  <si>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</si>
  <si>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</si>
  <si>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</si>
  <si>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</si>
  <si>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</si>
  <si>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</si>
  <si>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</si>
  <si>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</si>
  <si>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</si>
  <si>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</si>
  <si>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</si>
  <si>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</si>
  <si>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</si>
  <si>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</si>
  <si>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</si>
  <si>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</si>
  <si>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</si>
  <si>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</si>
  <si>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</si>
  <si>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</si>
  <si>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</si>
  <si>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</si>
  <si>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</si>
  <si>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</si>
  <si>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</si>
  <si>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</si>
  <si>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</si>
  <si>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</si>
  <si>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</si>
  <si>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</si>
  <si>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</si>
  <si>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</si>
  <si>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</si>
  <si>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</si>
  <si>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</si>
  <si>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</si>
  <si>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</si>
  <si>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</si>
  <si>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</si>
  <si>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</si>
  <si>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</si>
  <si>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</si>
  <si>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</si>
  <si>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</si>
  <si>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</si>
  <si>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</si>
  <si>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</si>
  <si>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</si>
  <si>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</si>
  <si>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</si>
  <si>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</si>
  <si>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</si>
  <si>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</si>
  <si>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</si>
  <si>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</si>
  <si>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</si>
  <si>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</si>
  <si>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</si>
  <si>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</si>
  <si>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</si>
  <si>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</si>
  <si>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</si>
  <si>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</si>
  <si>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</si>
  <si>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</si>
  <si>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</si>
  <si>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</si>
  <si>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</si>
  <si>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</si>
  <si>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</si>
  <si>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</si>
  <si>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</si>
  <si>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</si>
  <si>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</si>
  <si>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</si>
  <si>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</si>
  <si>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</si>
  <si>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</si>
  <si>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</si>
  <si>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</si>
  <si>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</si>
  <si>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</si>
  <si>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</si>
  <si>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</si>
  <si>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</si>
  <si>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</si>
  <si>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</si>
  <si>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</si>
  <si>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</si>
  <si>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</si>
  <si>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</si>
  <si>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</si>
  <si>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</si>
  <si>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</si>
  <si>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</si>
  <si>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</si>
  <si>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</si>
  <si>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</si>
  <si>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</si>
  <si>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</si>
  <si>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</si>
  <si>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</si>
  <si>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</si>
  <si>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</si>
  <si>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</si>
  <si>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</si>
  <si>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</si>
  <si>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</si>
  <si>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</si>
  <si>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</si>
  <si>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</si>
  <si>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</si>
  <si>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</si>
  <si>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</si>
  <si>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</si>
  <si>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</si>
  <si>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</si>
  <si>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</si>
  <si>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</si>
  <si>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</si>
  <si>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</si>
  <si>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</si>
  <si>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</si>
  <si>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</si>
  <si>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</si>
  <si>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</si>
  <si>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</si>
  <si>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</si>
  <si>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</si>
  <si>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</si>
  <si>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</si>
  <si>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</si>
  <si>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</si>
  <si>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</si>
  <si>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</si>
  <si>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</si>
  <si>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</si>
  <si>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</si>
  <si>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</si>
  <si>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</si>
  <si>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</si>
  <si>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</si>
  <si>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</si>
  <si>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</si>
  <si>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</si>
  <si>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</si>
  <si>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</si>
  <si>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</si>
  <si>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</si>
  <si>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</si>
  <si>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</si>
  <si>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</si>
  <si>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</si>
  <si>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</si>
  <si>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</si>
  <si>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</si>
  <si>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</si>
  <si>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</si>
  <si>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</si>
  <si>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</si>
  <si>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</si>
  <si>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</si>
  <si>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</si>
  <si>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</si>
  <si>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</si>
  <si>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</si>
  <si>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</si>
  <si>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</si>
  <si>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</si>
  <si>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</si>
  <si>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</si>
  <si>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</si>
  <si>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</si>
  <si>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</si>
  <si>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</si>
  <si>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</si>
  <si>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</si>
  <si>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</si>
  <si>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</si>
  <si>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</si>
  <si>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</si>
  <si>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</si>
  <si>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</si>
  <si>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</si>
  <si>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</si>
  <si>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</si>
  <si>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</si>
  <si>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</si>
  <si>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</si>
  <si>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</si>
  <si>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</si>
  <si>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</si>
  <si>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</si>
  <si>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</si>
  <si>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</si>
  <si>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</si>
  <si>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</si>
  <si>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</si>
  <si>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</si>
  <si>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</si>
  <si>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</si>
  <si>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</si>
  <si>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</si>
  <si>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</si>
  <si>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</si>
  <si>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</si>
  <si>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</si>
  <si>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</si>
  <si>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</si>
  <si>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</si>
  <si>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</si>
  <si>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</si>
  <si>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</si>
  <si>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</si>
  <si>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</si>
  <si>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</si>
  <si>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</si>
  <si>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</si>
  <si>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</si>
  <si>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</si>
  <si>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</si>
  <si>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</si>
  <si>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</si>
  <si>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</si>
  <si>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</si>
  <si>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</si>
  <si>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</si>
  <si>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</si>
  <si>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</si>
  <si>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</si>
  <si>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</si>
  <si>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</si>
  <si>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</si>
  <si>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</si>
  <si>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</si>
  <si>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</si>
  <si>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</si>
  <si>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</si>
  <si>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</si>
  <si>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</si>
  <si>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</si>
  <si>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</si>
  <si>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</si>
  <si>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</si>
  <si>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</si>
  <si>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</si>
  <si>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</si>
  <si>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</si>
  <si>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</si>
  <si>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</si>
  <si>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</si>
  <si>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</si>
  <si>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</si>
  <si>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</si>
  <si>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</si>
  <si>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</si>
  <si>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</si>
  <si>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</si>
  <si>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</si>
  <si>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</si>
  <si>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</si>
  <si>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</si>
  <si>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</si>
  <si>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</si>
  <si>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</si>
  <si>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</si>
  <si>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</si>
  <si>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</si>
  <si>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</si>
  <si>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</si>
  <si>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</si>
  <si>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</si>
  <si>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</si>
  <si>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</si>
  <si>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</si>
  <si>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</si>
  <si>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</si>
  <si>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</si>
  <si>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</si>
  <si>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</si>
  <si>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</si>
  <si>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</si>
  <si>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</si>
  <si>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</si>
  <si>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</si>
  <si>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</si>
  <si>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</si>
  <si>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</si>
  <si>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</si>
  <si>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</si>
  <si>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</si>
  <si>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</si>
  <si>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</si>
  <si>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</si>
  <si>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</si>
  <si>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</si>
  <si>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</si>
  <si>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</si>
  <si>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</si>
  <si>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</si>
  <si>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</si>
  <si>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</si>
  <si>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</si>
  <si>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</si>
  <si>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</si>
  <si>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</si>
  <si>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</si>
  <si>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</si>
  <si>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</si>
  <si>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</si>
  <si>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</si>
  <si>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</si>
  <si>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</si>
  <si>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</si>
  <si>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</si>
  <si>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</si>
  <si>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</si>
  <si>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</si>
  <si>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</si>
  <si>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</si>
  <si>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</si>
  <si>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</si>
  <si>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</si>
  <si>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</si>
  <si>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</si>
  <si>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</si>
  <si>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</si>
  <si>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</si>
  <si>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</si>
  <si>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</si>
  <si>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</si>
  <si>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</si>
  <si>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</si>
  <si>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</si>
  <si>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</si>
  <si>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</si>
  <si>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</si>
  <si>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</si>
  <si>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</si>
  <si>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</si>
  <si>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</si>
  <si>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</si>
  <si>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</si>
  <si>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</si>
  <si>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</si>
  <si>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</si>
  <si>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</si>
  <si>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</si>
  <si>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</si>
  <si>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</si>
  <si>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</si>
  <si>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</si>
  <si>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</si>
  <si>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</si>
  <si>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</si>
  <si>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</si>
  <si>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</si>
  <si>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</si>
  <si>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</si>
  <si>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</si>
  <si>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</si>
  <si>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</si>
  <si>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</si>
  <si>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</si>
  <si>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</si>
  <si>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</si>
  <si>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</si>
  <si>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</si>
  <si>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</si>
  <si>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</si>
  <si>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</si>
  <si>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</si>
  <si>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</si>
  <si>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</si>
  <si>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</si>
  <si>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</si>
  <si>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</si>
  <si>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</si>
  <si>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</si>
  <si>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</si>
  <si>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</si>
  <si>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</si>
  <si>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</si>
  <si>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</si>
  <si>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</si>
  <si>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</si>
  <si>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</si>
  <si>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</si>
  <si>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</si>
  <si>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</si>
  <si>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</si>
  <si>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</si>
  <si>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</si>
  <si>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</si>
  <si>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</si>
  <si>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</si>
  <si>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</si>
  <si>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</si>
  <si>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</si>
  <si>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</si>
  <si>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</si>
  <si>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</si>
  <si>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</si>
  <si>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</si>
  <si>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</si>
  <si>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</si>
  <si>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</si>
  <si>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</si>
  <si>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</si>
  <si>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</si>
  <si>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</si>
  <si>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</si>
  <si>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</si>
  <si>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</si>
  <si>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</si>
  <si>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</si>
  <si>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</si>
  <si>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</si>
  <si>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</si>
  <si>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</si>
  <si>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</si>
  <si>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</si>
  <si>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</si>
  <si>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</si>
  <si>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</si>
  <si>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</si>
  <si>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</si>
  <si>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</si>
  <si>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</si>
  <si>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</si>
  <si>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</si>
  <si>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</si>
  <si>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</si>
  <si>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</si>
  <si>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</si>
  <si>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</si>
  <si>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</si>
  <si>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</si>
  <si>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</si>
  <si>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</si>
  <si>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</si>
  <si>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</si>
  <si>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</si>
  <si>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</si>
  <si>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</si>
  <si>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</si>
  <si>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</si>
  <si>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</si>
  <si>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</si>
  <si>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</si>
  <si>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</si>
  <si>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</si>
  <si>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</si>
  <si>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</si>
  <si>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</si>
  <si>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</si>
  <si>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</si>
  <si>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</si>
  <si>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</si>
  <si>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</si>
  <si>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</si>
  <si>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</si>
  <si>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</si>
  <si>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</si>
  <si>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</si>
  <si>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</si>
  <si>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</si>
  <si>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</si>
  <si>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</si>
  <si>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</si>
  <si>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</si>
  <si>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</si>
  <si>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</si>
  <si>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</si>
  <si>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</si>
  <si>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</si>
  <si>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</si>
  <si>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</si>
  <si>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</si>
  <si>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</si>
  <si>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</si>
  <si>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</si>
  <si>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</si>
  <si>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</si>
  <si>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</si>
  <si>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</si>
  <si>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</si>
  <si>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</si>
  <si>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</si>
  <si>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</si>
  <si>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</si>
  <si>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</si>
  <si>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</si>
  <si>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</si>
  <si>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</si>
  <si>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</si>
  <si>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</si>
  <si>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</si>
  <si>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</si>
  <si>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</si>
  <si>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</si>
  <si>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</si>
  <si>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</si>
  <si>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</si>
  <si>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</si>
  <si>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</si>
  <si>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</si>
  <si>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</si>
  <si>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</si>
  <si>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</si>
  <si>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</si>
  <si>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</si>
  <si>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</si>
  <si>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</si>
  <si>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</si>
  <si>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</si>
  <si>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</si>
  <si>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</si>
  <si>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</si>
  <si>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</si>
  <si>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</si>
  <si>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</si>
  <si>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</si>
  <si>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</si>
  <si>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</si>
  <si>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</si>
  <si>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</si>
  <si>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</si>
  <si>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</si>
  <si>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</si>
  <si>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</si>
  <si>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</si>
  <si>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</si>
  <si>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</si>
  <si>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</si>
  <si>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</si>
  <si>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</si>
  <si>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</si>
  <si>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</si>
  <si>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</si>
  <si>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</si>
  <si>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</si>
  <si>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</si>
  <si>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</si>
  <si>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</si>
  <si>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</si>
  <si>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</si>
  <si>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</si>
  <si>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</si>
  <si>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</si>
  <si>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</si>
  <si>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</si>
  <si>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</si>
  <si>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</si>
  <si>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</si>
  <si>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</si>
  <si>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</si>
  <si>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</si>
  <si>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</si>
  <si>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</si>
  <si>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</si>
  <si>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</si>
  <si>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</si>
  <si>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</si>
  <si>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</si>
  <si>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</si>
  <si>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</si>
  <si>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</si>
  <si>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</si>
  <si>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</si>
  <si>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</si>
  <si>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</si>
  <si>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</si>
  <si>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</si>
  <si>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</si>
  <si>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</si>
  <si>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</si>
  <si>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</si>
  <si>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</si>
  <si>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</si>
  <si>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</si>
  <si>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</si>
  <si>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</si>
  <si>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</si>
  <si>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</si>
  <si>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</si>
  <si>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</si>
  <si>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</si>
  <si>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</si>
  <si>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</si>
  <si>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</si>
  <si>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</si>
  <si>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</si>
  <si>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</si>
  <si>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</si>
  <si>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</si>
  <si>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</si>
  <si>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</si>
  <si>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</si>
  <si>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</si>
  <si>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</si>
  <si>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</si>
  <si>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</si>
  <si>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</si>
  <si>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</si>
  <si>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</si>
  <si>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</si>
  <si>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</si>
  <si>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</si>
  <si>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</si>
  <si>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</si>
  <si>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</si>
  <si>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</si>
  <si>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</si>
  <si>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</si>
  <si>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</si>
  <si>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</si>
  <si>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</si>
  <si>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</si>
  <si>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</si>
  <si>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</si>
  <si>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</si>
  <si>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</si>
  <si>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</si>
  <si>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</si>
  <si>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</si>
  <si>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</si>
  <si>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</si>
  <si>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</si>
  <si>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</si>
  <si>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</si>
  <si>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</si>
  <si>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</si>
  <si>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</si>
  <si>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</si>
  <si>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</si>
  <si>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</si>
  <si>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</si>
  <si>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</si>
  <si>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</si>
  <si>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</si>
  <si>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</si>
  <si>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</si>
  <si>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</si>
  <si>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</si>
  <si>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</si>
  <si>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</si>
  <si>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</si>
  <si>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</si>
  <si>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</si>
  <si>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</si>
  <si>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</si>
  <si>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</si>
  <si>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</si>
  <si>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</si>
  <si>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</si>
  <si>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</si>
  <si>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</si>
  <si>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</si>
  <si>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</si>
  <si>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</si>
  <si>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</si>
  <si>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</si>
  <si>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</si>
  <si>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</si>
  <si>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</si>
  <si>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</si>
  <si>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</si>
  <si>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</si>
  <si>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</si>
  <si>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</si>
  <si>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</si>
  <si>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</si>
  <si>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</si>
  <si>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</si>
  <si>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</si>
  <si>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</si>
  <si>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</si>
  <si>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</si>
  <si>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</si>
  <si>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</si>
  <si>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</si>
  <si>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</si>
  <si>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</si>
  <si>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</si>
  <si>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</si>
  <si>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</si>
  <si>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</si>
  <si>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</si>
  <si>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</si>
  <si>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</si>
  <si>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</si>
  <si>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</si>
  <si>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</si>
  <si>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</si>
  <si>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</si>
  <si>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</si>
  <si>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</si>
  <si>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</si>
  <si>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</si>
  <si>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</si>
  <si>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</si>
  <si>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</si>
  <si>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</si>
  <si>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</si>
  <si>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</si>
  <si>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</si>
  <si>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</si>
  <si>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</si>
  <si>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</si>
  <si>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</si>
  <si>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</si>
  <si>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</si>
  <si>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</si>
  <si>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</si>
  <si>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</si>
  <si>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</si>
  <si>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</si>
  <si>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</si>
  <si>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</si>
  <si>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</si>
  <si>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</si>
  <si>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</si>
  <si>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</si>
  <si>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</si>
  <si>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</si>
  <si>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</si>
  <si>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</si>
  <si>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</si>
  <si>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</si>
  <si>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</si>
  <si>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</si>
  <si>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</si>
  <si>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</si>
  <si>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</si>
  <si>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</si>
  <si>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</si>
  <si>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</si>
  <si>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</si>
  <si>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</si>
  <si>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</si>
  <si>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</si>
  <si>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</si>
  <si>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</si>
  <si>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</si>
  <si>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</si>
  <si>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</si>
  <si>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</si>
  <si>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</si>
  <si>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</si>
  <si>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</si>
  <si>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</si>
  <si>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</si>
  <si>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</si>
  <si>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</si>
  <si>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</si>
  <si>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</si>
  <si>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</si>
  <si>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</si>
  <si>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</si>
  <si>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</si>
  <si>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</si>
  <si>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</si>
  <si>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</si>
  <si>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</si>
  <si>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</si>
  <si>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</si>
  <si>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</si>
  <si>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</si>
  <si>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</si>
  <si>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</si>
  <si>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</si>
  <si>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</si>
  <si>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</si>
  <si>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</si>
  <si>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</si>
  <si>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</si>
  <si>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</si>
  <si>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</si>
  <si>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</si>
  <si>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</si>
  <si>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</si>
  <si>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</si>
  <si>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</si>
  <si>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</si>
  <si>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</si>
  <si>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</si>
  <si>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</si>
  <si>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</si>
  <si>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</si>
  <si>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</si>
  <si>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</si>
  <si>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</si>
  <si>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</si>
  <si>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</si>
  <si>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</si>
  <si>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</si>
  <si>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</si>
  <si>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</si>
  <si>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</si>
  <si>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</si>
  <si>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</si>
  <si>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</si>
  <si>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</si>
  <si>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</si>
  <si>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</si>
  <si>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</si>
  <si>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</si>
  <si>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</si>
  <si>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</si>
  <si>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</si>
  <si>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</si>
  <si>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</si>
  <si>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</si>
  <si>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</si>
  <si>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</si>
  <si>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</si>
  <si>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</si>
  <si>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</si>
  <si>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</si>
  <si>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</si>
  <si>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</si>
  <si>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</si>
  <si>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</si>
  <si>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</si>
  <si>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</si>
  <si>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</si>
  <si>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</si>
  <si>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</si>
  <si>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</si>
  <si>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</si>
  <si>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</si>
  <si>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</si>
  <si>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</si>
  <si>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</si>
  <si>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</si>
  <si>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</si>
  <si>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</si>
  <si>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</si>
  <si>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</si>
  <si>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</si>
  <si>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</si>
  <si>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</si>
  <si>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</si>
  <si>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</si>
  <si>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</si>
  <si>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</si>
  <si>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</si>
  <si>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</si>
  <si>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</si>
  <si>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</si>
  <si>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</si>
  <si>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</si>
  <si>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</si>
  <si>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</si>
  <si>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</si>
  <si>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</si>
  <si>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</si>
  <si>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</si>
  <si>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</si>
  <si>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</si>
  <si>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</si>
  <si>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</si>
  <si>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</si>
  <si>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</si>
  <si>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</si>
  <si>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</si>
  <si>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</si>
  <si>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</si>
  <si>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</si>
  <si>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</si>
  <si>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</si>
  <si>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</si>
  <si>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</si>
  <si>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</si>
  <si>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</si>
  <si>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</si>
  <si>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</si>
  <si>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</si>
  <si>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</si>
  <si>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</si>
  <si>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</si>
  <si>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</si>
  <si>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</si>
  <si>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</si>
  <si>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</si>
  <si>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</si>
  <si>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</si>
  <si>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</si>
  <si>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</si>
  <si>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</si>
  <si>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</si>
  <si>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</si>
  <si>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</si>
  <si>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</si>
  <si>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</si>
  <si>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</si>
  <si>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</si>
  <si>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</si>
  <si>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</si>
  <si>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</si>
  <si>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</si>
  <si>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</si>
  <si>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</si>
  <si>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</si>
  <si>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</si>
  <si>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</si>
  <si>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</si>
  <si>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</si>
  <si>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</si>
  <si>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</si>
  <si>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</si>
  <si>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</si>
  <si>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</si>
  <si>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</si>
  <si>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</si>
  <si>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</si>
  <si>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</si>
  <si>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</si>
  <si>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</si>
  <si>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</si>
  <si>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</si>
  <si>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</si>
  <si>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</si>
  <si>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</si>
  <si>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</si>
  <si>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</si>
  <si>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</si>
  <si>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</si>
  <si>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</si>
  <si>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</si>
  <si>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</si>
  <si>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</si>
  <si>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</si>
  <si>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</si>
  <si>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</si>
  <si>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</si>
  <si>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</si>
  <si>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</si>
  <si>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</si>
  <si>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</si>
  <si>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</si>
  <si>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</si>
  <si>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</si>
  <si>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</si>
  <si>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</si>
  <si>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</si>
  <si>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</si>
  <si>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</si>
  <si>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</si>
  <si>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</si>
  <si>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</si>
  <si>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</si>
  <si>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</si>
  <si>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</si>
  <si>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</si>
  <si>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</si>
  <si>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</si>
  <si>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</si>
  <si>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</si>
  <si>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</si>
  <si>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</si>
  <si>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</si>
  <si>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</si>
  <si>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</si>
  <si>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</si>
  <si>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</si>
  <si>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</si>
  <si>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</si>
  <si>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</si>
  <si>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</si>
  <si>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</si>
  <si>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</si>
  <si>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</si>
  <si>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</si>
  <si>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</si>
  <si>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</si>
  <si>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</si>
  <si>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</si>
  <si>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</si>
  <si>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</si>
  <si>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</si>
  <si>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</si>
  <si>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</si>
  <si>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</si>
  <si>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</si>
  <si>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</si>
  <si>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</si>
  <si>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</si>
  <si>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</si>
  <si>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</si>
  <si>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</si>
  <si>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</si>
  <si>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</si>
  <si>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</si>
  <si>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</si>
  <si>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</si>
  <si>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</si>
  <si>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</si>
  <si>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</si>
  <si>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</si>
  <si>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</si>
  <si>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</si>
  <si>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</si>
  <si>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</si>
  <si>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</si>
  <si>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</si>
  <si>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</si>
  <si>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</si>
  <si>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</si>
  <si>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</si>
  <si>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</si>
  <si>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</si>
  <si>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</si>
  <si>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</si>
  <si>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</si>
  <si>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</si>
  <si>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</si>
  <si>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</si>
  <si>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</si>
  <si>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</si>
  <si>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</si>
  <si>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</si>
  <si>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</si>
  <si>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</si>
  <si>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</si>
  <si>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</si>
  <si>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</si>
  <si>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</si>
  <si>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</si>
  <si>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</si>
  <si>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</si>
  <si>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</si>
  <si>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</si>
  <si>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</si>
  <si>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</si>
  <si>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</si>
  <si>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</si>
  <si>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</si>
  <si>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</si>
  <si>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</si>
  <si>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</si>
  <si>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</si>
  <si>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</si>
  <si>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</si>
  <si>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</si>
  <si>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</si>
  <si>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</si>
  <si>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</si>
  <si>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</si>
  <si>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</si>
  <si>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</si>
  <si>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</si>
  <si>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</si>
  <si>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</si>
  <si>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</si>
  <si>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</si>
  <si>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</si>
  <si>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</si>
  <si>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</si>
  <si>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</si>
  <si>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</si>
  <si>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</si>
  <si>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</si>
  <si>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</si>
  <si>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</si>
  <si>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</si>
  <si>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</si>
  <si>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</si>
  <si>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</si>
  <si>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</si>
  <si>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</si>
  <si>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</si>
  <si>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</si>
  <si>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</si>
  <si>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</si>
  <si>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</si>
  <si>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</si>
  <si>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</si>
  <si>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</si>
  <si>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</si>
  <si>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</si>
  <si>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</si>
  <si>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</si>
  <si>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</si>
  <si>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</si>
  <si>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</si>
  <si>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</si>
  <si>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</si>
  <si>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</si>
  <si>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</si>
  <si>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</si>
  <si>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</si>
  <si>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</si>
  <si>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</si>
  <si>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</si>
  <si>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</si>
  <si>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</si>
  <si>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</si>
  <si>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</si>
  <si>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</si>
  <si>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</si>
  <si>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</si>
  <si>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</si>
  <si>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</si>
  <si>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</si>
  <si>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</si>
  <si>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</si>
  <si>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</si>
  <si>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</si>
  <si>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</si>
  <si>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</si>
  <si>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</si>
  <si>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</si>
  <si>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</si>
  <si>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</si>
  <si>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</si>
  <si>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</si>
  <si>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</si>
  <si>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</si>
  <si>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</si>
  <si>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</si>
  <si>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</si>
  <si>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</si>
  <si>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</si>
  <si>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</si>
  <si>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</si>
  <si>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</si>
  <si>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</si>
  <si>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</si>
  <si>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</si>
  <si>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</si>
  <si>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</si>
  <si>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</si>
  <si>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</si>
  <si>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</si>
  <si>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</si>
  <si>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</si>
  <si>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</si>
  <si>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</si>
  <si>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</si>
  <si>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</si>
  <si>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</si>
  <si>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</si>
  <si>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</si>
  <si>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</si>
  <si>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</si>
  <si>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</si>
  <si>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</si>
  <si>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</si>
  <si>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</si>
  <si>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</si>
  <si>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</si>
  <si>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</si>
  <si>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</si>
  <si>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</si>
  <si>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</si>
  <si>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</si>
  <si>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</si>
  <si>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</si>
  <si>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</si>
  <si>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</si>
  <si>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</si>
  <si>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</si>
  <si>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</si>
  <si>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</si>
  <si>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</si>
  <si>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</si>
  <si>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</si>
  <si>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</si>
  <si>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</si>
  <si>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</si>
  <si>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</si>
  <si>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</si>
  <si>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</si>
  <si>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</si>
  <si>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</si>
  <si>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</si>
  <si>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</si>
  <si>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</si>
  <si>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</si>
  <si>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</si>
  <si>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</si>
  <si>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</si>
  <si>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</si>
  <si>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</si>
  <si>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</si>
  <si>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</si>
  <si>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</si>
  <si>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</si>
  <si>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</si>
  <si>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</si>
  <si>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</si>
  <si>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</si>
  <si>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</si>
  <si>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</si>
  <si>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</si>
  <si>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</si>
  <si>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</si>
  <si>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</si>
  <si>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</si>
  <si>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</si>
  <si>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</si>
  <si>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</si>
  <si>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</si>
  <si>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</si>
  <si>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</si>
  <si>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</si>
  <si>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</si>
  <si>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</si>
  <si>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</si>
  <si>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</si>
  <si>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</si>
  <si>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</si>
  <si>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</si>
  <si>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</si>
  <si>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</si>
  <si>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</si>
  <si>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</si>
  <si>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</si>
  <si>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</si>
  <si>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</si>
  <si>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</si>
  <si>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</si>
  <si>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</si>
  <si>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</si>
  <si>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</si>
  <si>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</si>
  <si>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</si>
  <si>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</si>
  <si>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</si>
  <si>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</si>
  <si>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</si>
  <si>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</si>
  <si>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</si>
  <si>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</si>
  <si>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</si>
  <si>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</si>
  <si>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</si>
  <si>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</si>
  <si>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</si>
  <si>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</si>
  <si>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</si>
  <si>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</si>
  <si>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</si>
  <si>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</si>
  <si>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</si>
  <si>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</si>
  <si>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</si>
  <si>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</si>
  <si>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</si>
  <si>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</si>
  <si>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</si>
  <si>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</si>
  <si>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</si>
  <si>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</si>
  <si>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</si>
  <si>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</si>
  <si>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</si>
  <si>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</si>
  <si>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</si>
  <si>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</si>
  <si>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</si>
  <si>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</si>
  <si>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</si>
  <si>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</si>
  <si>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</si>
  <si>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</si>
  <si>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</si>
  <si>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</si>
  <si>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</si>
  <si>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</si>
  <si>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</si>
  <si>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</si>
  <si>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</si>
  <si>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</si>
  <si>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</si>
  <si>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</si>
  <si>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</si>
  <si>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</si>
  <si>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</si>
  <si>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</si>
  <si>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</si>
  <si>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</si>
  <si>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</si>
  <si>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</si>
  <si>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</si>
  <si>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</si>
  <si>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</si>
  <si>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</si>
  <si>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</si>
  <si>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</si>
  <si>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</si>
  <si>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</si>
  <si>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</si>
  <si>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</si>
  <si>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</si>
  <si>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</si>
  <si>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</si>
  <si>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</si>
  <si>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</si>
  <si>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</si>
  <si>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</si>
  <si>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</si>
  <si>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</si>
  <si>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</si>
  <si>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</si>
  <si>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</si>
  <si>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</si>
  <si>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</si>
  <si>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</si>
  <si>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</si>
  <si>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</si>
  <si>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</si>
  <si>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</si>
  <si>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</si>
  <si>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</si>
  <si>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</si>
  <si>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</si>
  <si>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</si>
  <si>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</si>
  <si>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</si>
  <si>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</si>
  <si>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</si>
  <si>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</si>
  <si>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</si>
  <si>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</si>
  <si>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</si>
  <si>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</si>
  <si>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</si>
  <si>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</si>
  <si>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</si>
  <si>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</si>
  <si>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</si>
  <si>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</si>
  <si>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</si>
  <si>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</si>
  <si>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</si>
  <si>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</si>
  <si>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</si>
  <si>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</si>
  <si>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</si>
  <si>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</si>
  <si>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</si>
  <si>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</si>
  <si>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</si>
  <si>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</si>
  <si>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</si>
  <si>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</si>
  <si>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</si>
  <si>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</si>
  <si>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</si>
  <si>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</si>
  <si>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</si>
  <si>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</si>
  <si>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</si>
  <si>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</si>
  <si>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</si>
  <si>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</si>
  <si>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</si>
  <si>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</si>
  <si>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</si>
  <si>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</si>
  <si>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</si>
  <si>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</si>
  <si>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</si>
  <si>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</si>
  <si>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</si>
  <si>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</si>
  <si>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</si>
  <si>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</si>
  <si>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</si>
  <si>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</si>
  <si>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</si>
  <si>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</si>
  <si>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</si>
  <si>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</si>
  <si>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</si>
  <si>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</si>
  <si>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</si>
  <si>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</si>
  <si>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</si>
  <si>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</si>
  <si>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</si>
  <si>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</si>
  <si>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</si>
  <si>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</si>
  <si>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</si>
  <si>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</si>
  <si>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</si>
  <si>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</si>
  <si>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</si>
  <si>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</si>
  <si>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</si>
  <si>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</si>
  <si>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</si>
  <si>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</si>
  <si>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</si>
  <si>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</si>
  <si>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</si>
  <si>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</si>
  <si>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</si>
  <si>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</si>
  <si>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</si>
  <si>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</si>
  <si>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</si>
  <si>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</si>
  <si>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</si>
  <si>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</si>
  <si>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</si>
  <si>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</si>
  <si>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</si>
  <si>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</si>
  <si>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</si>
  <si>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</si>
  <si>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</si>
  <si>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</si>
  <si>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</si>
  <si>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</si>
  <si>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</si>
  <si>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</si>
  <si>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</si>
  <si>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</si>
  <si>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</si>
  <si>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</si>
  <si>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</si>
  <si>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</si>
  <si>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</si>
  <si>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</si>
  <si>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</si>
  <si>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</si>
  <si>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</si>
  <si>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</si>
  <si>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</si>
  <si>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</si>
  <si>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</si>
  <si>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</si>
  <si>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</si>
  <si>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</si>
  <si>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</si>
  <si>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</si>
  <si>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</si>
  <si>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</si>
  <si>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</si>
  <si>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</si>
  <si>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</si>
  <si>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</si>
  <si>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</si>
  <si>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</si>
  <si>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</si>
  <si>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</si>
  <si>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</si>
  <si>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</si>
  <si>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</si>
  <si>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</si>
  <si>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</si>
  <si>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</si>
  <si>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</si>
  <si>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</si>
  <si>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</si>
  <si>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</si>
  <si>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</si>
  <si>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</si>
  <si>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</si>
  <si>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</si>
  <si>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</si>
  <si>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</si>
  <si>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</si>
  <si>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</si>
  <si>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</si>
  <si>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</si>
  <si>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</si>
  <si>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</si>
  <si>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</si>
  <si>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</si>
  <si>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</si>
  <si>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</si>
  <si>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</si>
  <si>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</si>
  <si>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</si>
  <si>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</si>
  <si>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</si>
  <si>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</si>
  <si>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</si>
  <si>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</si>
  <si>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</si>
  <si>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</si>
  <si>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</si>
  <si>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</si>
  <si>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</si>
  <si>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</si>
  <si>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</si>
  <si>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</si>
  <si>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</si>
  <si>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</si>
  <si>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</si>
  <si>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</si>
  <si>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</si>
  <si>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</si>
  <si>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</si>
  <si>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</si>
  <si>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</si>
  <si>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</si>
  <si>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</si>
  <si>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</si>
  <si>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</si>
  <si>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</si>
  <si>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</si>
  <si>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</si>
  <si>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</si>
  <si>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</si>
  <si>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</si>
  <si>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</si>
  <si>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</si>
  <si>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</si>
  <si>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</si>
  <si>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</si>
  <si>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</si>
  <si>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</si>
  <si>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</si>
  <si>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</si>
  <si>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</si>
  <si>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</si>
  <si>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</si>
  <si>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</si>
  <si>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</si>
  <si>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</si>
  <si>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</si>
  <si>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</si>
  <si>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</si>
  <si>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</si>
  <si>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</si>
  <si>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</si>
  <si>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</si>
  <si>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</si>
  <si>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</si>
  <si>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</si>
  <si>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</si>
  <si>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</si>
  <si>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</si>
  <si>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</si>
  <si>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</si>
  <si>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</si>
  <si>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</si>
  <si>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</si>
  <si>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</si>
  <si>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</si>
  <si>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</si>
  <si>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</si>
  <si>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</si>
  <si>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</si>
  <si>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</si>
  <si>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</si>
  <si>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</si>
  <si>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</si>
  <si>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</si>
  <si>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</si>
  <si>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</si>
  <si>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</si>
  <si>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</si>
  <si>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</si>
  <si>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</si>
  <si>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</si>
  <si>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</si>
  <si>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</si>
  <si>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</si>
  <si>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</si>
  <si>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</si>
  <si>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</si>
  <si>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</si>
  <si>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</si>
  <si>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</si>
  <si>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</si>
  <si>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</si>
  <si>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</si>
  <si>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</si>
  <si>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</si>
  <si>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</si>
  <si>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</si>
  <si>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</si>
  <si>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</si>
  <si>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</si>
  <si>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</si>
  <si>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</si>
  <si>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</si>
  <si>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</si>
  <si>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</si>
  <si>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</si>
  <si>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</si>
  <si>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</si>
  <si>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</si>
  <si>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</si>
  <si>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</si>
  <si>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</si>
  <si>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</si>
  <si>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</si>
  <si>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</si>
  <si>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</si>
  <si>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</si>
  <si>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</si>
  <si>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</si>
  <si>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</si>
  <si>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</si>
  <si>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</si>
  <si>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</si>
  <si>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</si>
  <si>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</si>
  <si>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</si>
  <si>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</si>
  <si>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</si>
  <si>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</si>
  <si>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</si>
  <si>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</si>
  <si>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</si>
  <si>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</si>
  <si>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</si>
  <si>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</si>
  <si>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</si>
  <si>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</si>
  <si>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</si>
  <si>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</si>
  <si>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</si>
  <si>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</si>
  <si>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</si>
  <si>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</si>
  <si>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</si>
  <si>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</si>
  <si>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</si>
  <si>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</si>
  <si>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</si>
  <si>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</si>
  <si>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</si>
  <si>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</si>
  <si>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</si>
  <si>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</si>
  <si>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</si>
  <si>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</si>
  <si>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</si>
  <si>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</si>
  <si>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</si>
  <si>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</si>
  <si>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</si>
  <si>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</si>
  <si>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</si>
  <si>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</si>
  <si>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</si>
  <si>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</si>
  <si>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</si>
  <si>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</si>
  <si>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</si>
  <si>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</si>
  <si>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</si>
  <si>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</si>
  <si>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</si>
  <si>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</si>
  <si>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</si>
  <si>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</si>
  <si>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</si>
  <si>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</si>
  <si>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</si>
  <si>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</si>
  <si>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</si>
  <si>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</si>
  <si>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</si>
  <si>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</si>
  <si>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</si>
  <si>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</si>
  <si>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</si>
  <si>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</si>
  <si>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</si>
  <si>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</si>
  <si>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</si>
  <si>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</si>
  <si>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</si>
  <si>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</si>
  <si>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</si>
  <si>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</si>
  <si>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</si>
  <si>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</si>
  <si>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</si>
  <si>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</si>
  <si>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</si>
  <si>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</si>
  <si>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</si>
  <si>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</si>
  <si>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</si>
  <si>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</si>
  <si>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</si>
  <si>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</si>
  <si>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</si>
  <si>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</si>
  <si>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</si>
  <si>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</si>
  <si>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</si>
  <si>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</si>
  <si>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</si>
  <si>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</si>
  <si>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</si>
  <si>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</si>
  <si>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</si>
  <si>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</si>
  <si>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</si>
  <si>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</si>
  <si>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</si>
  <si>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</si>
  <si>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</si>
  <si>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</si>
  <si>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</si>
  <si>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</si>
  <si>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</si>
  <si>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</si>
  <si>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</si>
  <si>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</si>
  <si>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</si>
  <si>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</si>
  <si>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</si>
  <si>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</si>
  <si>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</si>
  <si>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</si>
  <si>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</si>
  <si>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</si>
  <si>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</si>
  <si>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</si>
  <si>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</si>
  <si>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</si>
  <si>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</si>
  <si>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</si>
  <si>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</si>
  <si>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</si>
  <si>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</si>
  <si>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</si>
  <si>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</si>
  <si>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</si>
  <si>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</si>
  <si>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</si>
  <si>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</si>
  <si>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</si>
  <si>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</si>
  <si>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</si>
  <si>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</si>
  <si>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</si>
  <si>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</si>
  <si>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</si>
  <si>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</si>
  <si>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</si>
  <si>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</si>
  <si>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</si>
  <si>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</si>
  <si>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</si>
  <si>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</si>
  <si>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</si>
  <si>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</si>
  <si>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</si>
  <si>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</si>
  <si>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</si>
  <si>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</si>
  <si>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</si>
  <si>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</si>
  <si>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</si>
  <si>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</si>
  <si>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</si>
  <si>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</si>
  <si>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</si>
  <si>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</si>
  <si>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</si>
  <si>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</si>
  <si>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</si>
  <si>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</si>
  <si>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</si>
  <si>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</si>
  <si>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</si>
  <si>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</si>
  <si>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</si>
  <si>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</si>
  <si>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</si>
  <si>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</si>
  <si>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</si>
  <si>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</si>
  <si>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</si>
  <si>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</si>
  <si>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</si>
  <si>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</si>
  <si>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</si>
  <si>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</si>
  <si>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</si>
  <si>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</si>
  <si>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</si>
  <si>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</si>
  <si>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</si>
  <si>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</si>
  <si>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</si>
  <si>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</si>
  <si>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</si>
  <si>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</si>
  <si>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</si>
  <si>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</si>
  <si>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</si>
  <si>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</si>
  <si>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</si>
  <si>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</si>
  <si>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</si>
  <si>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</si>
  <si>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</si>
  <si>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</si>
  <si>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</si>
  <si>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</si>
  <si>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</si>
  <si>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</si>
  <si>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</si>
  <si>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</si>
  <si>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</si>
  <si>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</si>
  <si>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</si>
  <si>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</si>
  <si>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</si>
  <si>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</si>
  <si>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</si>
  <si>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</si>
  <si>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</si>
  <si>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</si>
  <si>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</si>
  <si>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</si>
  <si>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</si>
  <si>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</si>
  <si>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</si>
  <si>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</si>
  <si>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</si>
  <si>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</si>
  <si>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</si>
  <si>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</si>
  <si>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</si>
  <si>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</si>
  <si>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</si>
  <si>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</si>
  <si>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</si>
  <si>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</si>
  <si>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</si>
  <si>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</si>
  <si>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</si>
  <si>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</si>
  <si>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</si>
  <si>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</si>
  <si>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</si>
  <si>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</si>
  <si>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</si>
  <si>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</si>
  <si>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</si>
  <si>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</si>
  <si>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</si>
  <si>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</si>
  <si>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</si>
  <si>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</si>
  <si>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</si>
  <si>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</si>
  <si>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</si>
  <si>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</si>
  <si>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</si>
  <si>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</si>
  <si>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</si>
  <si>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</si>
  <si>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</si>
  <si>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</si>
  <si>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</si>
  <si>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</si>
  <si>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</si>
  <si>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</si>
  <si>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</si>
  <si>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</si>
  <si>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</si>
  <si>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</si>
  <si>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</si>
  <si>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</si>
  <si>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</si>
  <si>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</si>
  <si>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</si>
  <si>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</si>
  <si>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</si>
  <si>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</si>
  <si>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</si>
  <si>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</si>
  <si>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</si>
  <si>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</si>
  <si>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</si>
  <si>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</si>
  <si>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</si>
  <si>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</si>
  <si>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</si>
  <si>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</si>
  <si>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</si>
  <si>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</si>
  <si>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</si>
  <si>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</si>
  <si>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</si>
  <si>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</si>
  <si>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</si>
  <si>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</si>
  <si>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</si>
  <si>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</si>
  <si>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</si>
  <si>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</si>
  <si>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</si>
  <si>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</si>
  <si>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</si>
  <si>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</si>
  <si>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</si>
  <si>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</si>
  <si>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</si>
  <si>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</si>
  <si>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</si>
  <si>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</si>
  <si>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</si>
  <si>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</si>
  <si>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</si>
  <si>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</si>
  <si>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</si>
  <si>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</si>
  <si>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</si>
  <si>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</si>
  <si>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</si>
  <si>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</si>
  <si>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</si>
  <si>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</si>
  <si>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</si>
  <si>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</si>
  <si>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</si>
  <si>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</si>
  <si>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</si>
  <si>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</si>
  <si>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</si>
  <si>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</si>
  <si>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</si>
  <si>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</si>
  <si>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</si>
  <si>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</si>
  <si>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</si>
  <si>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</si>
  <si>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</si>
  <si>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</si>
  <si>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</si>
  <si>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</si>
  <si>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</si>
  <si>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</si>
  <si>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</si>
  <si>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</si>
  <si>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</si>
  <si>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</si>
  <si>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</si>
  <si>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</si>
  <si>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</si>
  <si>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</si>
  <si>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</si>
  <si>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</si>
  <si>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</si>
  <si>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</si>
  <si>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</si>
  <si>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</si>
  <si>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</si>
  <si>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</si>
  <si>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</si>
  <si>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</si>
  <si>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</si>
  <si>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</si>
  <si>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</si>
  <si>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</si>
  <si>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</si>
  <si>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</si>
  <si>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</si>
  <si>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</si>
  <si>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</si>
  <si>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</si>
  <si>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</si>
  <si>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</si>
  <si>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</si>
  <si>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</si>
  <si>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</si>
  <si>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</si>
  <si>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</si>
  <si>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</si>
  <si>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</si>
  <si>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</si>
  <si>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</si>
  <si>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</si>
  <si>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</si>
  <si>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</si>
  <si>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</si>
  <si>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</si>
  <si>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</si>
  <si>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</si>
  <si>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</si>
  <si>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</si>
  <si>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</si>
  <si>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</si>
  <si>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</si>
  <si>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</si>
  <si>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</si>
  <si>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</si>
  <si>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</si>
  <si>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</si>
  <si>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</si>
  <si>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</si>
  <si>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</si>
  <si>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</si>
  <si>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</si>
  <si>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</si>
  <si>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</si>
  <si>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</si>
  <si>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</si>
  <si>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</si>
  <si>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</si>
  <si>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</si>
  <si>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</si>
  <si>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</si>
  <si>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</si>
  <si>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</si>
  <si>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</si>
  <si>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</si>
  <si>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</si>
  <si>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</si>
  <si>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</si>
  <si>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</si>
  <si>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</si>
  <si>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</si>
  <si>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</si>
  <si>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</si>
  <si>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</si>
  <si>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</si>
  <si>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</si>
  <si>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</si>
  <si>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</si>
  <si>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</si>
  <si>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</si>
  <si>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</si>
  <si>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</si>
  <si>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</si>
  <si>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</si>
  <si>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</si>
  <si>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</si>
  <si>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</si>
  <si>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</si>
  <si>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</si>
  <si>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</si>
  <si>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</si>
  <si>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</si>
  <si>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</si>
  <si>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</si>
  <si>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</si>
  <si>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</si>
  <si>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</si>
  <si>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</si>
  <si>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</si>
  <si>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</si>
  <si>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</si>
  <si>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</si>
  <si>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</si>
  <si>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</si>
  <si>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</si>
  <si>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</si>
  <si>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</si>
  <si>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</si>
  <si>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</si>
  <si>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</si>
  <si>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</si>
  <si>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</si>
  <si>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</si>
  <si>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</si>
  <si>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</si>
  <si>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</si>
  <si>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</si>
  <si>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</si>
  <si>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</si>
  <si>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</si>
  <si>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</si>
  <si>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</si>
  <si>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</si>
  <si>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</si>
  <si>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</si>
  <si>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</si>
  <si>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</si>
  <si>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</si>
  <si>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</si>
  <si>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</si>
  <si>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</si>
  <si>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</si>
  <si>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</si>
  <si>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</si>
  <si>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</si>
  <si>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</si>
  <si>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</si>
  <si>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</si>
  <si>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</si>
  <si>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</si>
  <si>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</si>
  <si>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</si>
  <si>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</si>
  <si>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</si>
  <si>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</si>
  <si>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</si>
  <si>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</si>
  <si>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</si>
  <si>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</si>
  <si>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</si>
  <si>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</si>
  <si>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</si>
  <si>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</si>
  <si>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</si>
  <si>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</si>
  <si>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</si>
  <si>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</si>
  <si>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</si>
  <si>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</si>
  <si>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</si>
  <si>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</si>
  <si>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</si>
  <si>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</si>
  <si>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</si>
  <si>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</si>
  <si>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</si>
  <si>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</si>
  <si>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</si>
  <si>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</si>
  <si>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</si>
  <si>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</si>
  <si>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</si>
  <si>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</si>
  <si>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</si>
  <si>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</si>
  <si>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</si>
  <si>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</si>
  <si>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</si>
  <si>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</si>
  <si>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</si>
  <si>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</si>
  <si>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</si>
  <si>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</si>
  <si>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</si>
  <si>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</si>
  <si>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</si>
  <si>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</si>
  <si>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</si>
  <si>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</si>
  <si>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</si>
  <si>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</si>
  <si>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</si>
  <si>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</si>
  <si>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</si>
  <si>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</si>
  <si>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</si>
  <si>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</si>
  <si>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</si>
  <si>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</si>
  <si>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</si>
  <si>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</si>
  <si>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</si>
  <si>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</si>
  <si>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</si>
  <si>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</si>
  <si>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</si>
  <si>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</si>
  <si>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</si>
  <si>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</si>
  <si>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</si>
  <si>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</si>
  <si>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</si>
  <si>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</si>
  <si>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</si>
  <si>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</si>
  <si>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</si>
  <si>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</si>
  <si>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</si>
  <si>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</si>
  <si>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</si>
  <si>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</si>
  <si>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</si>
  <si>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</si>
  <si>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</si>
  <si>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</si>
  <si>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</si>
  <si>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</si>
  <si>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</si>
  <si>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</si>
  <si>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</si>
  <si>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</si>
  <si>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</si>
  <si>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</si>
  <si>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</si>
  <si>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</si>
  <si>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</si>
  <si>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</si>
  <si>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</si>
  <si>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</si>
  <si>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</si>
  <si>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</si>
  <si>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</si>
  <si>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</si>
  <si>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</si>
  <si>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</si>
  <si>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</si>
  <si>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</si>
  <si>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</si>
  <si>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</si>
  <si>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</si>
  <si>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</si>
  <si>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</si>
  <si>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</si>
  <si>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</si>
  <si>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</si>
  <si>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</si>
  <si>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</si>
  <si>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</si>
  <si>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</si>
  <si>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</si>
  <si>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</si>
  <si>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</si>
  <si>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</si>
  <si>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</si>
  <si>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</si>
  <si>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</si>
  <si>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</si>
  <si>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</si>
  <si>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</si>
  <si>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</si>
  <si>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</si>
  <si>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</si>
  <si>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</si>
  <si>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</si>
  <si>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</si>
  <si>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</si>
  <si>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</si>
  <si>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</si>
  <si>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</si>
  <si>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</si>
  <si>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</si>
  <si>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</si>
  <si>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</si>
  <si>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</si>
  <si>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</si>
  <si>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</si>
  <si>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</si>
  <si>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</si>
  <si>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</si>
  <si>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</si>
  <si>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</si>
  <si>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</si>
  <si>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</si>
  <si>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</si>
  <si>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</si>
  <si>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</si>
  <si>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</si>
  <si>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</si>
  <si>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</si>
  <si>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</si>
  <si>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</si>
  <si>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</si>
  <si>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</si>
  <si>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</si>
  <si>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</si>
  <si>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</si>
  <si>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</si>
  <si>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</si>
  <si>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</si>
  <si>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</si>
  <si>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</si>
  <si>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</si>
  <si>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</si>
  <si>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</si>
  <si>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</si>
  <si>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</si>
  <si>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</si>
  <si>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</si>
  <si>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</si>
  <si>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</si>
  <si>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</si>
  <si>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</si>
  <si>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</si>
  <si>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</si>
  <si>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</si>
  <si>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</si>
  <si>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</si>
  <si>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</si>
  <si>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</si>
  <si>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</si>
  <si>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</si>
  <si>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</si>
  <si>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</si>
  <si>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</si>
  <si>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</si>
  <si>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</si>
  <si>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</si>
  <si>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</si>
  <si>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</si>
  <si>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</si>
  <si>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</si>
  <si>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</si>
  <si>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</si>
  <si>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</si>
  <si>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</si>
  <si>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</si>
  <si>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</si>
  <si>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</si>
  <si>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</si>
  <si>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</si>
  <si>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</si>
  <si>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</si>
  <si>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</si>
  <si>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</si>
  <si>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</si>
  <si>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</si>
  <si>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</si>
  <si>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</si>
  <si>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</si>
  <si>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</si>
  <si>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</si>
  <si>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</si>
  <si>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</si>
  <si>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</si>
  <si>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</si>
  <si>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</si>
  <si>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</si>
  <si>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</si>
  <si>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</si>
  <si>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</si>
  <si>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</si>
  <si>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</si>
  <si>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</si>
  <si>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</si>
  <si>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</si>
  <si>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</si>
  <si>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</si>
  <si>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</si>
  <si>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</si>
  <si>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</si>
  <si>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</si>
  <si>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</si>
  <si>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</si>
  <si>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</si>
  <si>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</si>
  <si>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</si>
  <si>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</si>
  <si>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</si>
  <si>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</si>
  <si>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</si>
  <si>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</si>
  <si>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</si>
  <si>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</si>
  <si>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</si>
  <si>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</si>
  <si>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</si>
  <si>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</si>
  <si>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</si>
  <si>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</si>
  <si>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</si>
  <si>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</si>
  <si>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</si>
  <si>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</si>
  <si>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</si>
  <si>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</si>
  <si>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</si>
  <si>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</si>
  <si>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</si>
  <si>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</si>
  <si>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</si>
  <si>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</si>
  <si>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</si>
  <si>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</si>
  <si>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</si>
  <si>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</si>
  <si>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</si>
  <si>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</si>
  <si>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</si>
  <si>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</si>
  <si>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</si>
  <si>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</si>
  <si>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</si>
  <si>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</si>
  <si>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</si>
  <si>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</si>
  <si>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</si>
  <si>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</si>
  <si>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</si>
  <si>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</si>
  <si>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</si>
  <si>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</si>
  <si>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</si>
  <si>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</si>
  <si>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</si>
  <si>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</si>
  <si>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</si>
  <si>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</si>
  <si>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</si>
  <si>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</si>
  <si>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</si>
  <si>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</si>
  <si>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</si>
  <si>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</si>
  <si>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</si>
  <si>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</si>
  <si>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</si>
  <si>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</si>
  <si>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</si>
  <si>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</si>
  <si>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</si>
  <si>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</si>
  <si>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</si>
  <si>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</si>
  <si>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</si>
  <si>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</si>
  <si>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</si>
  <si>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</si>
  <si>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</si>
  <si>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</si>
  <si>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</si>
  <si>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</si>
  <si>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</si>
  <si>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</si>
  <si>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</si>
  <si>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</si>
  <si>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</si>
  <si>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</si>
  <si>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</si>
  <si>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</si>
  <si>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</si>
  <si>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</si>
  <si>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</si>
  <si>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</si>
  <si>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</si>
  <si>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</si>
  <si>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</si>
  <si>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</si>
  <si>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</si>
  <si>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</si>
  <si>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</si>
  <si>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</si>
  <si>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</si>
  <si>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</si>
  <si>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</si>
  <si>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</si>
  <si>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</si>
  <si>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</si>
  <si>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</si>
  <si>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</si>
  <si>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</si>
  <si>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</si>
  <si>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</si>
  <si>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</si>
  <si>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</si>
  <si>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</si>
  <si>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</si>
  <si>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</si>
  <si>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</si>
  <si>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</si>
  <si>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</si>
  <si>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</si>
  <si>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</si>
  <si>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</si>
  <si>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</si>
  <si>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</si>
  <si>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</si>
  <si>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</si>
  <si>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</si>
  <si>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</si>
  <si>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</si>
  <si>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</si>
  <si>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</si>
  <si>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</si>
  <si>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</si>
  <si>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</si>
  <si>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</si>
  <si>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</si>
  <si>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</si>
  <si>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</si>
  <si>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</si>
  <si>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</si>
  <si>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</si>
  <si>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</si>
  <si>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</si>
  <si>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</si>
  <si>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</si>
  <si>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</si>
  <si>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</si>
  <si>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</si>
  <si>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</si>
  <si>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</si>
  <si>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</si>
  <si>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</si>
  <si>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</si>
  <si>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</si>
  <si>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</si>
  <si>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</si>
  <si>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</si>
  <si>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</si>
  <si>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</si>
  <si>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</si>
  <si>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</si>
  <si>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</si>
  <si>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</si>
  <si>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</si>
  <si>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</si>
  <si>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</si>
  <si>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</si>
  <si>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</si>
  <si>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</si>
  <si>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</si>
  <si>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</si>
  <si>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</si>
  <si>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</si>
  <si>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</si>
  <si>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</si>
  <si>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</si>
  <si>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</si>
  <si>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</si>
  <si>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</si>
  <si>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</si>
  <si>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</si>
  <si>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</si>
  <si>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</si>
  <si>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</si>
  <si>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</si>
  <si>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</si>
  <si>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</si>
  <si>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</si>
  <si>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</si>
  <si>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</si>
  <si>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</si>
  <si>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</si>
  <si>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</si>
  <si>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</si>
  <si>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</si>
  <si>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</si>
  <si>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</si>
  <si>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</si>
  <si>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</si>
  <si>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</si>
  <si>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</si>
  <si>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</si>
  <si>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</si>
  <si>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</si>
  <si>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</si>
  <si>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</si>
  <si>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</si>
  <si>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</si>
  <si>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</si>
  <si>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</si>
  <si>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</si>
  <si>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</si>
  <si>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</si>
  <si>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</si>
  <si>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</si>
  <si>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</si>
  <si>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</si>
  <si>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</si>
  <si>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</si>
  <si>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</si>
  <si>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</si>
  <si>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</si>
  <si>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</si>
  <si>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</si>
  <si>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</si>
  <si>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</si>
  <si>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</si>
  <si>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</si>
  <si>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</si>
  <si>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</si>
  <si>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</si>
  <si>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</si>
  <si>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</si>
  <si>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</si>
  <si>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</si>
  <si>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</si>
  <si>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</si>
  <si>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</si>
  <si>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</si>
  <si>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</si>
  <si>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</si>
  <si>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</si>
  <si>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</si>
  <si>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</si>
  <si>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</si>
  <si>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</si>
  <si>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</si>
  <si>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</si>
  <si>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</si>
  <si>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</si>
  <si>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</si>
  <si>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</si>
  <si>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</si>
  <si>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</si>
  <si>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</si>
  <si>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</si>
  <si>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</si>
  <si>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</si>
  <si>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</si>
  <si>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</si>
  <si>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</si>
  <si>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</si>
  <si>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</si>
  <si>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</si>
  <si>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</si>
  <si>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</si>
  <si>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</si>
  <si>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</si>
  <si>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</si>
  <si>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</si>
  <si>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</si>
  <si>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</si>
  <si>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</si>
  <si>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</si>
  <si>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</si>
  <si>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</si>
  <si>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</si>
  <si>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</si>
  <si>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</si>
  <si>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</si>
  <si>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</si>
  <si>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</si>
  <si>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</si>
  <si>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</si>
  <si>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</si>
  <si>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</si>
  <si>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</si>
  <si>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</si>
  <si>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</si>
  <si>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</si>
  <si>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</si>
  <si>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</si>
  <si>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</si>
  <si>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</si>
  <si>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</si>
  <si>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</si>
  <si>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</si>
  <si>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</si>
  <si>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</si>
  <si>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</si>
  <si>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</si>
  <si>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</si>
  <si>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</si>
  <si>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</si>
  <si>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</si>
  <si>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</si>
  <si>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</si>
  <si>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</si>
  <si>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</si>
  <si>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</si>
  <si>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</si>
  <si>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</si>
  <si>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</si>
  <si>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</si>
  <si>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</si>
  <si>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</si>
  <si>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</si>
  <si>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</si>
  <si>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</si>
  <si>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</si>
  <si>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</si>
  <si>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</si>
  <si>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</si>
  <si>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</si>
  <si>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</si>
  <si>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</si>
  <si>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</si>
  <si>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</si>
  <si>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</si>
  <si>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</si>
  <si>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</si>
  <si>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</si>
  <si>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</si>
  <si>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</si>
  <si>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</si>
  <si>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</si>
  <si>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</si>
  <si>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</si>
  <si>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</si>
  <si>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</si>
  <si>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</si>
  <si>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</si>
  <si>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</si>
  <si>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</si>
  <si>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</si>
  <si>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</si>
  <si>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</si>
  <si>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</si>
  <si>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</si>
  <si>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</si>
  <si>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</si>
  <si>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</si>
  <si>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</si>
  <si>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</si>
  <si>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</si>
  <si>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</si>
  <si>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</si>
  <si>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</si>
  <si>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</si>
  <si>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</si>
  <si>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</si>
  <si>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</si>
  <si>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</si>
  <si>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</si>
  <si>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</si>
  <si>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</si>
  <si>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</si>
  <si>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</si>
  <si>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</si>
  <si>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</si>
  <si>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</si>
  <si>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</si>
  <si>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</si>
  <si>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</si>
  <si>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</si>
  <si>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</si>
  <si>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</si>
  <si>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</si>
  <si>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</si>
  <si>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</si>
  <si>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</si>
  <si>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</si>
  <si>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</si>
  <si>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</si>
  <si>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</si>
  <si>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</si>
  <si>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</si>
  <si>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</si>
  <si>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</si>
  <si>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</si>
  <si>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</si>
  <si>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</si>
  <si>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</si>
  <si>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</si>
  <si>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</si>
  <si>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</si>
  <si>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</si>
  <si>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</si>
  <si>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</si>
  <si>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</si>
  <si>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</si>
  <si>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</si>
  <si>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</si>
  <si>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</si>
  <si>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</si>
  <si>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</si>
  <si>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</si>
  <si>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</si>
  <si>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</si>
  <si>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</si>
  <si>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</si>
  <si>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</si>
  <si>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</si>
  <si>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</si>
  <si>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</si>
  <si>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</si>
  <si>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</si>
  <si>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</si>
  <si>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</si>
  <si>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</si>
  <si>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</si>
  <si>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</si>
  <si>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</si>
  <si>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</si>
  <si>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</si>
  <si>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</si>
  <si>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</si>
  <si>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</si>
  <si>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</si>
  <si>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</si>
  <si>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</si>
  <si>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</si>
  <si>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</si>
  <si>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</si>
  <si>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</si>
  <si>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</si>
  <si>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</si>
  <si>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</si>
  <si>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</si>
  <si>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</si>
  <si>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</si>
  <si>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</si>
  <si>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</si>
  <si>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</si>
  <si>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</si>
  <si>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</si>
  <si>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</si>
  <si>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</si>
  <si>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</si>
  <si>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</si>
  <si>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</si>
  <si>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</si>
  <si>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</si>
  <si>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</si>
  <si>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</si>
  <si>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</si>
  <si>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</si>
  <si>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</si>
  <si>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</si>
  <si>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</si>
  <si>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</si>
  <si>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</si>
  <si>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</si>
  <si>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</si>
  <si>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</si>
  <si>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</si>
  <si>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</si>
  <si>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</si>
  <si>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</si>
  <si>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</si>
  <si>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</si>
  <si>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</si>
  <si>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</si>
  <si>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</si>
  <si>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</si>
  <si>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</si>
  <si>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</si>
  <si>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</si>
  <si>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</si>
  <si>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</si>
  <si>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</si>
  <si>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</si>
  <si>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</si>
  <si>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</si>
  <si>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</si>
  <si>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</si>
  <si>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</si>
  <si>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</si>
  <si>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</si>
  <si>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</si>
  <si>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</si>
  <si>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</si>
  <si>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</si>
  <si>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</si>
  <si>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</si>
  <si>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</si>
  <si>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</si>
  <si>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</si>
  <si>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</si>
  <si>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</si>
  <si>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</si>
  <si>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</si>
  <si>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</si>
  <si>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</si>
  <si>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</si>
  <si>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</si>
  <si>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</si>
  <si>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</si>
  <si>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</si>
  <si>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</si>
  <si>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</si>
  <si>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</si>
  <si>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</si>
  <si>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</si>
  <si>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</si>
  <si>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</si>
  <si>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</si>
  <si>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</si>
  <si>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</si>
  <si>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</si>
  <si>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</si>
  <si>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</si>
  <si>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</si>
  <si>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</si>
  <si>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</si>
  <si>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</si>
  <si>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</si>
  <si>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</si>
  <si>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</si>
  <si>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</si>
  <si>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</si>
  <si>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</si>
  <si>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</si>
  <si>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</si>
  <si>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</si>
  <si>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</si>
  <si>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</si>
  <si>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</si>
  <si>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</si>
  <si>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</si>
  <si>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</si>
  <si>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</si>
  <si>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</si>
  <si>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</si>
  <si>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</si>
  <si>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</si>
  <si>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</si>
  <si>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</si>
  <si>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</si>
  <si>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</si>
  <si>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</si>
  <si>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</si>
  <si>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</si>
  <si>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</si>
  <si>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</si>
  <si>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</si>
  <si>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</si>
  <si>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</si>
  <si>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</si>
  <si>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</si>
  <si>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</si>
  <si>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</si>
  <si>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</si>
  <si>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</si>
  <si>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</si>
  <si>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</si>
  <si>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</si>
  <si>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</si>
  <si>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</si>
  <si>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</si>
  <si>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</si>
  <si>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</si>
  <si>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</si>
  <si>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</si>
  <si>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</si>
  <si>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</si>
  <si>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</si>
  <si>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</si>
  <si>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</si>
  <si>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</si>
  <si>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</si>
  <si>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</si>
  <si>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</si>
  <si>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</si>
  <si>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</si>
  <si>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</si>
  <si>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</si>
  <si>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</si>
  <si>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</si>
  <si>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</si>
  <si>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</si>
  <si>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</si>
  <si>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</si>
  <si>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</si>
  <si>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</si>
  <si>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</si>
  <si>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</si>
  <si>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</si>
  <si>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</si>
  <si>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</si>
  <si>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</si>
  <si>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</si>
  <si>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</si>
  <si>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</si>
  <si>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</si>
  <si>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</si>
  <si>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</si>
  <si>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</si>
  <si>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</si>
  <si>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</si>
  <si>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</si>
  <si>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</si>
  <si>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</si>
  <si>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</si>
  <si>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</si>
  <si>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</si>
  <si>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</si>
  <si>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</si>
  <si>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</si>
  <si>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</si>
  <si>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</si>
  <si>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</si>
  <si>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</si>
  <si>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</si>
  <si>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</si>
  <si>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</si>
  <si>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</si>
  <si>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</si>
  <si>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</si>
  <si>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</si>
  <si>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</si>
  <si>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</si>
  <si>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</si>
  <si>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</si>
  <si>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</si>
  <si>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</si>
  <si>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</si>
  <si>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</si>
  <si>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</si>
  <si>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</si>
  <si>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</si>
  <si>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</si>
  <si>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</si>
  <si>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</si>
  <si>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</si>
  <si>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</si>
  <si>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</si>
  <si>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</si>
  <si>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</si>
  <si>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</si>
  <si>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</si>
  <si>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</si>
  <si>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</si>
  <si>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</si>
  <si>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</si>
  <si>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</si>
  <si>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</si>
  <si>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</si>
  <si>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</si>
  <si>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</si>
  <si>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</si>
  <si>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</si>
  <si>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</si>
  <si>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</si>
  <si>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</si>
  <si>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</si>
  <si>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</si>
  <si>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</si>
  <si>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</si>
  <si>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</si>
  <si>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</si>
  <si>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</si>
  <si>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</si>
  <si>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</si>
  <si>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</si>
  <si>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</si>
  <si>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</si>
  <si>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</si>
  <si>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</si>
  <si>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</si>
  <si>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</si>
  <si>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</si>
  <si>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</si>
  <si>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</si>
  <si>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</si>
  <si>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</si>
  <si>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</si>
  <si>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</si>
  <si>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</si>
  <si>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</si>
  <si>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</si>
  <si>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</si>
  <si>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</si>
  <si>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</si>
  <si>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</si>
  <si>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</si>
  <si>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</si>
  <si>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</si>
  <si>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</si>
  <si>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</si>
  <si>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</si>
  <si>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</si>
  <si>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</si>
  <si>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</si>
  <si>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</si>
  <si>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</si>
  <si>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</si>
  <si>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</si>
  <si>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</si>
  <si>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</si>
  <si>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</si>
  <si>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</si>
  <si>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</si>
  <si>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</si>
  <si>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</si>
  <si>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</si>
  <si>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</si>
  <si>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</si>
  <si>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</si>
  <si>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</si>
  <si>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</si>
  <si>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</si>
  <si>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</si>
  <si>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</si>
  <si>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</si>
  <si>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</si>
  <si>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</si>
  <si>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</si>
  <si>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</si>
  <si>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</si>
  <si>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</si>
  <si>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</si>
  <si>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</si>
  <si>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</si>
  <si>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</si>
  <si>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</si>
  <si>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</si>
  <si>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</si>
  <si>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</si>
  <si>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</si>
  <si>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</si>
  <si>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</si>
  <si>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</si>
  <si>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</si>
  <si>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</si>
  <si>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</si>
  <si>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</si>
  <si>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</si>
  <si>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</si>
  <si>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</si>
  <si>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</si>
  <si>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</si>
  <si>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</si>
  <si>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</si>
  <si>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</si>
  <si>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</si>
  <si>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</si>
  <si>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</si>
  <si>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</si>
  <si>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</si>
  <si>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</si>
  <si>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</si>
  <si>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</si>
  <si>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</si>
  <si>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</si>
  <si>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</si>
  <si>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</si>
  <si>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</si>
  <si>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</si>
  <si>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</si>
  <si>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</si>
  <si>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</si>
  <si>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</si>
  <si>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</si>
  <si>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</si>
  <si>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</si>
  <si>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</si>
  <si>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</si>
  <si>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</si>
  <si>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</si>
  <si>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</si>
  <si>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</si>
  <si>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</si>
  <si>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</si>
  <si>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</si>
  <si>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</si>
  <si>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</si>
  <si>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</si>
  <si>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</si>
  <si>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</si>
  <si>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</si>
  <si>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</si>
  <si>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</si>
  <si>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</si>
  <si>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</si>
  <si>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</si>
  <si>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</si>
  <si>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</si>
  <si>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</si>
  <si>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</si>
  <si>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</si>
  <si>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</si>
  <si>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</si>
  <si>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</si>
  <si>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</si>
  <si>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</si>
  <si>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</si>
  <si>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</si>
  <si>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</si>
  <si>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</si>
  <si>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</si>
  <si>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</si>
  <si>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</si>
  <si>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</si>
  <si>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</si>
  <si>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</si>
  <si>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</si>
  <si>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</si>
  <si>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</si>
  <si>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</si>
  <si>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</si>
  <si>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</si>
  <si>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</si>
  <si>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</si>
  <si>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</si>
  <si>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</si>
  <si>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</si>
  <si>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</si>
  <si>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</si>
  <si>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</si>
  <si>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</si>
  <si>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</si>
  <si>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</si>
  <si>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</si>
  <si>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</si>
  <si>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</si>
  <si>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</si>
  <si>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</si>
  <si>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</si>
  <si>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</si>
  <si>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</si>
  <si>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</si>
  <si>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</si>
  <si>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</si>
  <si>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</si>
  <si>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</si>
  <si>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</si>
  <si>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</si>
  <si>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</si>
  <si>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</si>
  <si>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</si>
  <si>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</si>
  <si>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</si>
  <si>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</si>
  <si>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</si>
  <si>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</si>
  <si>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</si>
  <si>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</si>
  <si>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</si>
  <si>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</si>
  <si>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</si>
  <si>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</si>
  <si>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</si>
  <si>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</si>
  <si>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</si>
  <si>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</si>
  <si>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</si>
  <si>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</si>
  <si>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</si>
  <si>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</si>
  <si>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</si>
  <si>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</si>
  <si>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</si>
  <si>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</si>
  <si>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</si>
  <si>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</si>
  <si>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</si>
  <si>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</si>
  <si>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</si>
  <si>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</si>
  <si>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</si>
  <si>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</si>
  <si>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</si>
  <si>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</si>
  <si>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</si>
  <si>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</si>
  <si>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</si>
  <si>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</si>
  <si>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</si>
  <si>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</si>
  <si>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</si>
  <si>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</si>
  <si>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</si>
  <si>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</si>
  <si>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</si>
  <si>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</si>
  <si>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</si>
  <si>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</si>
  <si>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</si>
  <si>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</si>
  <si>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</si>
  <si>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</si>
  <si>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</si>
  <si>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</si>
  <si>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</si>
  <si>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</si>
  <si>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</si>
  <si>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</si>
  <si>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</si>
  <si>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</si>
  <si>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</si>
  <si>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</si>
  <si>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</si>
  <si>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</si>
  <si>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</si>
  <si>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</si>
  <si>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</si>
  <si>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</si>
  <si>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</si>
  <si>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</si>
  <si>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</si>
  <si>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</si>
  <si>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</si>
  <si>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</si>
  <si>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</si>
  <si>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</si>
  <si>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</si>
  <si>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</si>
  <si>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</si>
  <si>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</si>
  <si>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</si>
  <si>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</si>
  <si>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</si>
  <si>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</si>
  <si>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</si>
  <si>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</si>
  <si>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</si>
  <si>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</si>
  <si>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</si>
  <si>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</si>
  <si>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</si>
  <si>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</si>
  <si>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</si>
  <si>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</si>
  <si>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</si>
  <si>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</si>
  <si>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</si>
  <si>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</si>
  <si>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</si>
  <si>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</si>
  <si>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</si>
  <si>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</si>
  <si>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</si>
  <si>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</si>
  <si>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</si>
  <si>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</si>
  <si>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</si>
  <si>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</si>
  <si>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</si>
  <si>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</si>
  <si>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</si>
  <si>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</si>
  <si>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</si>
  <si>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</si>
  <si>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</si>
  <si>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</si>
  <si>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</si>
  <si>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</si>
  <si>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</si>
  <si>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</si>
  <si>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</si>
  <si>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</si>
  <si>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</si>
  <si>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</si>
  <si>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</si>
  <si>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</si>
  <si>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</si>
  <si>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</si>
  <si>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</si>
  <si>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</si>
  <si>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</si>
  <si>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</si>
  <si>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</si>
  <si>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</si>
  <si>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</si>
  <si>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</si>
  <si>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</si>
  <si>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</si>
  <si>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</si>
  <si>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</si>
  <si>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</si>
  <si>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</si>
  <si>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</si>
  <si>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</si>
  <si>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</si>
  <si>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</si>
  <si>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</si>
  <si>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</si>
  <si>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</si>
  <si>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</si>
  <si>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</si>
  <si>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</si>
  <si>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</si>
  <si>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</si>
  <si>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</si>
  <si>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</si>
  <si>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</si>
  <si>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</si>
  <si>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</si>
  <si>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</si>
  <si>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</si>
  <si>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</si>
  <si>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</si>
  <si>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</si>
  <si>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</si>
  <si>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</si>
  <si>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</si>
  <si>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</si>
  <si>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</si>
  <si>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</si>
  <si>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</si>
  <si>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</si>
  <si>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</si>
  <si>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</si>
  <si>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</si>
  <si>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</si>
  <si>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</si>
  <si>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</si>
  <si>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</si>
  <si>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</si>
  <si>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</si>
  <si>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</si>
  <si>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</si>
  <si>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</si>
  <si>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</si>
  <si>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</si>
  <si>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</si>
  <si>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</si>
  <si>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</si>
  <si>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</si>
  <si>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</si>
  <si>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</si>
  <si>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</si>
  <si>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</si>
  <si>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</si>
  <si>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</si>
  <si>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</si>
  <si>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</si>
  <si>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</si>
  <si>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</si>
  <si>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</si>
  <si>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</si>
  <si>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</si>
  <si>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</si>
  <si>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</si>
  <si>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</si>
  <si>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</si>
  <si>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</si>
  <si>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</si>
  <si>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</si>
  <si>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</si>
  <si>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</si>
  <si>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</si>
  <si>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</si>
  <si>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</si>
  <si>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</si>
  <si>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</si>
  <si>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</si>
  <si>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</si>
  <si>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</si>
  <si>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</si>
  <si>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</si>
  <si>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</si>
  <si>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</si>
  <si>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</si>
  <si>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</si>
  <si>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</si>
  <si>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</si>
  <si>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</si>
  <si>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</si>
  <si>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</si>
  <si>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</si>
  <si>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</si>
  <si>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</si>
  <si>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</si>
  <si>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</si>
  <si>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</si>
  <si>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</si>
  <si>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</si>
  <si>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</si>
  <si>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</si>
  <si>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</si>
  <si>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</si>
  <si>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</si>
  <si>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</si>
  <si>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</si>
  <si>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</si>
  <si>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</si>
  <si>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</si>
  <si>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</si>
  <si>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</si>
  <si>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</si>
  <si>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</si>
  <si>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</si>
  <si>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</si>
  <si>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</si>
  <si>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</si>
  <si>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</si>
  <si>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</si>
  <si>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</si>
  <si>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</si>
  <si>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</si>
  <si>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</si>
  <si>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</si>
  <si>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</si>
  <si>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</si>
  <si>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</si>
  <si>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</si>
  <si>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</si>
  <si>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</si>
  <si>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</si>
  <si>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</si>
  <si>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</si>
  <si>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</si>
  <si>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</si>
  <si>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</si>
  <si>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</si>
  <si>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</si>
  <si>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</si>
  <si>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</si>
  <si>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</si>
  <si>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</si>
  <si>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</si>
  <si>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</si>
  <si>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</si>
  <si>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</si>
  <si>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</si>
  <si>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</si>
  <si>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</si>
  <si>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</si>
  <si>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</si>
  <si>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</si>
  <si>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</si>
  <si>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</si>
  <si>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</si>
  <si>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</si>
  <si>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</si>
  <si>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</si>
  <si>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</si>
  <si>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</si>
  <si>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</si>
  <si>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</si>
  <si>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</si>
  <si>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</si>
  <si>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</si>
  <si>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</si>
  <si>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</si>
  <si>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</si>
  <si>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</si>
  <si>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</si>
  <si>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</si>
  <si>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</si>
  <si>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</si>
  <si>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</si>
  <si>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</si>
  <si>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</si>
  <si>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</si>
  <si>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</si>
  <si>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</si>
  <si>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</si>
  <si>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</si>
  <si>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</si>
  <si>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</si>
  <si>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</si>
  <si>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</si>
  <si>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</si>
  <si>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</si>
  <si>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</si>
  <si>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</si>
  <si>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</si>
  <si>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</si>
  <si>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</si>
  <si>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</si>
  <si>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</si>
  <si>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</si>
  <si>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</si>
  <si>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</si>
  <si>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</si>
  <si>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</si>
  <si>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</si>
  <si>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</si>
  <si>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</si>
  <si>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</si>
  <si>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</si>
  <si>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</si>
  <si>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</si>
  <si>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</si>
  <si>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</si>
  <si>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</si>
  <si>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</si>
  <si>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</si>
  <si>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</si>
  <si>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</si>
  <si>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</si>
  <si>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</si>
  <si>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</si>
  <si>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</si>
  <si>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</si>
  <si>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</si>
  <si>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</si>
  <si>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</si>
  <si>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</si>
  <si>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</si>
  <si>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</si>
  <si>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</si>
  <si>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</si>
  <si>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</si>
  <si>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</si>
  <si>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</si>
  <si>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</si>
  <si>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</si>
  <si>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</si>
  <si>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</si>
  <si>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</si>
  <si>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</si>
  <si>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</si>
  <si>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</si>
  <si>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</si>
  <si>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</si>
  <si>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</si>
  <si>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</si>
  <si>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</si>
  <si>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</si>
  <si>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</si>
  <si>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</si>
  <si>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</si>
  <si>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</si>
  <si>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</si>
  <si>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</si>
  <si>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</si>
  <si>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</si>
  <si>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</si>
  <si>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</si>
  <si>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</si>
  <si>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</si>
  <si>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</si>
  <si>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</si>
  <si>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</si>
  <si>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</si>
  <si>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</si>
  <si>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</si>
  <si>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</si>
  <si>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</si>
  <si>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</si>
  <si>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</si>
  <si>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</si>
  <si>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</si>
  <si>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</si>
  <si>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</si>
  <si>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</si>
  <si>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</si>
  <si>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</si>
  <si>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</si>
  <si>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</si>
  <si>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</si>
  <si>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</si>
  <si>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</si>
  <si>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</si>
  <si>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</si>
  <si>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</si>
  <si>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</si>
  <si>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</si>
  <si>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</si>
  <si>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</si>
  <si>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</si>
  <si>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</si>
  <si>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</si>
  <si>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</si>
  <si>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</si>
  <si>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</si>
  <si>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</si>
  <si>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</si>
  <si>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</si>
  <si>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</si>
  <si>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</si>
  <si>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</si>
  <si>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</si>
  <si>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</si>
  <si>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</si>
  <si>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</si>
  <si>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</si>
  <si>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</si>
  <si>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</si>
  <si>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</si>
  <si>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</si>
  <si>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</si>
  <si>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</si>
  <si>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</si>
  <si>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</si>
  <si>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</si>
  <si>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</si>
  <si>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</si>
  <si>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</si>
  <si>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</si>
  <si>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</si>
  <si>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</si>
  <si>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</si>
  <si>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</si>
  <si>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</si>
  <si>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</si>
  <si>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</si>
  <si>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</si>
  <si>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</si>
  <si>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</si>
  <si>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</si>
  <si>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</si>
  <si>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</si>
  <si>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</si>
  <si>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</si>
  <si>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</si>
  <si>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</si>
  <si>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</si>
  <si>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</si>
  <si>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</si>
  <si>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</si>
  <si>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</si>
  <si>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</si>
  <si>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</si>
  <si>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</si>
  <si>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</si>
  <si>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</si>
  <si>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</si>
  <si>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</si>
  <si>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</si>
  <si>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</si>
  <si>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</si>
  <si>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</si>
  <si>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</si>
  <si>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</si>
  <si>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</si>
  <si>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</si>
  <si>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</si>
  <si>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</si>
  <si>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</si>
  <si>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</si>
  <si>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</si>
  <si>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</si>
  <si>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</si>
  <si>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</si>
  <si>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</si>
  <si>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</si>
  <si>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</si>
  <si>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</si>
  <si>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</si>
  <si>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</si>
  <si>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</si>
  <si>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</si>
  <si>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</si>
  <si>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</si>
  <si>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</si>
  <si>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</si>
  <si>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</si>
  <si>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</si>
  <si>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</si>
  <si>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</si>
  <si>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</si>
  <si>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</si>
  <si>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</si>
  <si>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</si>
  <si>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</si>
  <si>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</si>
  <si>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</si>
  <si>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</si>
  <si>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</si>
  <si>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</si>
  <si>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</si>
  <si>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</si>
  <si>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</si>
  <si>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</si>
  <si>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</si>
  <si>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</si>
  <si>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</si>
  <si>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</si>
  <si>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</si>
  <si>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</si>
  <si>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</si>
  <si>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</si>
  <si>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</si>
  <si>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</si>
  <si>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</si>
  <si>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</si>
  <si>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</si>
  <si>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</si>
  <si>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</si>
  <si>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</si>
  <si>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</si>
  <si>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</si>
  <si>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</si>
  <si>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</si>
  <si>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</si>
  <si>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</si>
  <si>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</si>
  <si>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</si>
  <si>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</si>
  <si>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</si>
  <si>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</si>
  <si>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</si>
  <si>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</si>
  <si>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</si>
  <si>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</si>
  <si>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</si>
  <si>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</si>
  <si>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</si>
  <si>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</si>
  <si>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</si>
  <si>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</si>
  <si>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</si>
  <si>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</si>
  <si>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</si>
  <si>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</si>
  <si>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</si>
  <si>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</si>
  <si>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</si>
  <si>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</si>
  <si>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</si>
  <si>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</si>
  <si>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</si>
  <si>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</si>
  <si>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</si>
  <si>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</si>
  <si>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</si>
  <si>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</si>
  <si>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</si>
  <si>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</si>
  <si>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</si>
  <si>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</si>
  <si>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</si>
  <si>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</si>
  <si>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</si>
  <si>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</si>
  <si>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</si>
  <si>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</si>
  <si>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</si>
  <si>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</si>
  <si>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</si>
  <si>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</si>
  <si>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</si>
  <si>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</si>
  <si>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</si>
  <si>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</si>
  <si>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</si>
  <si>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</si>
  <si>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</si>
  <si>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</si>
  <si>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</si>
  <si>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</si>
  <si>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</si>
  <si>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</si>
  <si>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</si>
  <si>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</si>
  <si>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</si>
  <si>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</si>
  <si>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</si>
  <si>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</si>
  <si>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</si>
  <si>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</si>
  <si>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</si>
  <si>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</si>
  <si>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</si>
  <si>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</si>
  <si>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</si>
  <si>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</si>
  <si>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</si>
  <si>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</si>
  <si>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</si>
  <si>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</si>
  <si>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</si>
  <si>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</si>
  <si>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</si>
  <si>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</si>
  <si>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</si>
  <si>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</si>
  <si>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</si>
  <si>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</si>
  <si>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</si>
  <si>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</si>
  <si>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</si>
  <si>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</si>
  <si>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</si>
  <si>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</si>
  <si>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</si>
  <si>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</si>
  <si>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</si>
  <si>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</si>
  <si>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</si>
  <si>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</si>
  <si>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</si>
  <si>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</si>
  <si>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</si>
  <si>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</si>
  <si>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</si>
  <si>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</si>
  <si>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</si>
  <si>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</si>
  <si>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</si>
  <si>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</si>
  <si>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</si>
  <si>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</si>
  <si>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</si>
  <si>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</si>
  <si>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</si>
  <si>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</si>
  <si>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</si>
  <si>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</si>
  <si>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</si>
  <si>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</si>
  <si>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</si>
  <si>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</si>
  <si>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</si>
  <si>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</si>
  <si>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</si>
  <si>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</si>
  <si>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</si>
  <si>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</si>
  <si>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</si>
  <si>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</si>
  <si>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</si>
  <si>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</si>
  <si>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</si>
  <si>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</si>
  <si>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</si>
  <si>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</si>
  <si>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</si>
  <si>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</si>
  <si>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</si>
  <si>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</si>
  <si>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</si>
  <si>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</si>
  <si>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</si>
  <si>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</si>
  <si>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</si>
  <si>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</si>
  <si>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</si>
  <si>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</si>
  <si>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</si>
  <si>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</si>
  <si>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</si>
  <si>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</si>
  <si>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</si>
  <si>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</si>
  <si>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</si>
  <si>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</si>
  <si>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</si>
  <si>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</si>
  <si>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</si>
  <si>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</si>
  <si>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</si>
  <si>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</si>
  <si>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</si>
  <si>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</si>
  <si>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</si>
  <si>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</si>
  <si>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</si>
  <si>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</si>
  <si>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</si>
  <si>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</si>
  <si>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</si>
  <si>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</si>
  <si>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</si>
  <si>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</si>
  <si>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</si>
  <si>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</si>
  <si>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</si>
  <si>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</si>
  <si>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</si>
  <si>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</si>
  <si>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</si>
  <si>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</si>
  <si>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</si>
  <si>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</si>
  <si>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</si>
  <si>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</si>
  <si>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</si>
  <si>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</si>
  <si>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</si>
  <si>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</si>
  <si>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</si>
  <si>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</si>
  <si>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</si>
  <si>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</si>
  <si>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</si>
  <si>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</si>
  <si>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</si>
  <si>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</si>
  <si>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</si>
  <si>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</si>
  <si>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</si>
  <si>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</si>
  <si>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</si>
  <si>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</si>
  <si>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</si>
  <si>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</si>
  <si>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</si>
  <si>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</si>
  <si>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</si>
  <si>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</si>
  <si>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</si>
  <si>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</si>
  <si>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</si>
  <si>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</si>
  <si>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</si>
  <si>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</si>
  <si>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</si>
  <si>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</si>
  <si>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</si>
  <si>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</si>
  <si>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</si>
  <si>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</si>
  <si>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</si>
  <si>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</si>
  <si>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</si>
  <si>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</si>
  <si>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</si>
  <si>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</si>
  <si>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</si>
  <si>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</si>
  <si>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</si>
  <si>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</si>
  <si>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</si>
  <si>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</si>
  <si>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</si>
  <si>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</si>
  <si>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</si>
  <si>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</si>
  <si>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</si>
  <si>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</si>
  <si>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</si>
  <si>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</si>
  <si>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</si>
  <si>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</si>
  <si>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</si>
  <si>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</si>
  <si>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</si>
  <si>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</si>
  <si>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</si>
  <si>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</si>
  <si>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</si>
  <si>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</si>
  <si>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</si>
  <si>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</si>
  <si>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</si>
  <si>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</si>
  <si>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</si>
  <si>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</si>
  <si>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</si>
  <si>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</si>
  <si>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</si>
  <si>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</si>
  <si>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</si>
  <si>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</si>
  <si>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</si>
  <si>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</si>
  <si>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</si>
  <si>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</si>
  <si>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</si>
  <si>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</si>
  <si>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</si>
  <si>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</si>
  <si>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</si>
  <si>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</si>
  <si>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</si>
  <si>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</si>
  <si>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</si>
  <si>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</si>
  <si>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</si>
  <si>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</si>
  <si>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</si>
  <si>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</si>
  <si>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</si>
  <si>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</si>
  <si>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</si>
  <si>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</si>
  <si>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</si>
  <si>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</si>
  <si>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</si>
  <si>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</si>
  <si>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</si>
  <si>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</si>
  <si>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</si>
  <si>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</si>
  <si>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</si>
  <si>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</si>
  <si>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</si>
  <si>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</si>
  <si>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</si>
  <si>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</si>
  <si>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</si>
  <si>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</si>
  <si>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</si>
  <si>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</si>
  <si>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</si>
  <si>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</si>
  <si>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</si>
  <si>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</si>
  <si>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</si>
  <si>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</si>
  <si>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</si>
  <si>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</si>
  <si>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</si>
  <si>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</si>
  <si>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</si>
  <si>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</si>
  <si>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</si>
  <si>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</si>
  <si>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</si>
  <si>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</si>
  <si>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</si>
  <si>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</si>
  <si>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</si>
  <si>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</si>
  <si>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</si>
  <si>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</si>
  <si>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</si>
  <si>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</si>
  <si>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</si>
  <si>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</si>
  <si>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</si>
  <si>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</si>
  <si>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</si>
  <si>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</si>
  <si>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</si>
  <si>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</si>
  <si>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</si>
  <si>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</si>
  <si>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</si>
  <si>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</si>
  <si>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</si>
  <si>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</si>
  <si>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</si>
  <si>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</si>
  <si>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</si>
  <si>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</si>
  <si>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</si>
  <si>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</si>
  <si>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</si>
  <si>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</si>
  <si>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</si>
  <si>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</si>
  <si>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</si>
  <si>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</si>
  <si>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</si>
  <si>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</si>
  <si>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</si>
  <si>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</si>
  <si>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</si>
  <si>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</si>
  <si>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</si>
  <si>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</si>
  <si>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</si>
  <si>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</si>
  <si>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</si>
  <si>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</si>
  <si>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</si>
  <si>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</si>
  <si>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</si>
  <si>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</si>
  <si>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</si>
  <si>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</si>
  <si>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</si>
  <si>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</si>
  <si>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</si>
  <si>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</si>
  <si>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</si>
  <si>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</si>
  <si>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</si>
  <si>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</si>
  <si>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</si>
  <si>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</si>
  <si>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</si>
  <si>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</si>
  <si>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</si>
  <si>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</si>
  <si>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</si>
  <si>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</si>
  <si>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</si>
  <si>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</si>
  <si>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</si>
  <si>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</si>
  <si>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</si>
  <si>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</si>
  <si>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</si>
  <si>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</si>
  <si>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</si>
  <si>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</si>
  <si>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</si>
  <si>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</si>
  <si>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</si>
  <si>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</si>
  <si>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</si>
  <si>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</si>
  <si>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</si>
  <si>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</si>
  <si>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</si>
  <si>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</si>
  <si>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</si>
  <si>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</si>
  <si>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</si>
  <si>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</si>
  <si>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</si>
  <si>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</si>
  <si>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</si>
  <si>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</si>
  <si>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</si>
  <si>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</si>
  <si>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</si>
  <si>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</si>
  <si>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</si>
  <si>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</si>
  <si>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</si>
  <si>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</si>
  <si>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</si>
  <si>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</si>
  <si>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</si>
  <si>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</si>
  <si>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</si>
  <si>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</si>
  <si>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</si>
  <si>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</si>
  <si>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</si>
  <si>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</si>
  <si>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</si>
  <si>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</si>
  <si>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</si>
  <si>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</si>
  <si>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</si>
  <si>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</si>
  <si>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</si>
  <si>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</si>
  <si>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</si>
  <si>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</si>
  <si>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</si>
  <si>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</si>
  <si>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</si>
  <si>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</si>
  <si>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</si>
  <si>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</si>
  <si>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</si>
  <si>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</si>
  <si>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</si>
  <si>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</si>
  <si>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</si>
  <si>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</si>
  <si>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</si>
  <si>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</si>
  <si>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</si>
  <si>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</si>
  <si>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</si>
  <si>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</si>
  <si>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</si>
  <si>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</si>
  <si>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</si>
  <si>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</si>
  <si>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</si>
  <si>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</si>
  <si>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</si>
  <si>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</si>
  <si>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</si>
  <si>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</si>
  <si>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</si>
  <si>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</si>
  <si>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</si>
  <si>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</si>
  <si>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</si>
  <si>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</si>
  <si>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</si>
  <si>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</si>
  <si>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</si>
  <si>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</si>
  <si>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</si>
  <si>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</si>
  <si>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</si>
  <si>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</si>
  <si>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</si>
  <si>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</si>
  <si>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</si>
  <si>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</si>
  <si>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</si>
  <si>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</si>
  <si>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</si>
  <si>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</si>
  <si>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</si>
  <si>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</si>
  <si>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</si>
  <si>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</si>
  <si>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</si>
  <si>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</si>
  <si>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</si>
  <si>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</si>
  <si>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</si>
  <si>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</si>
  <si>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</si>
  <si>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</si>
  <si>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</si>
  <si>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</si>
  <si>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</si>
  <si>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</si>
  <si>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</si>
  <si>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</si>
  <si>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</si>
  <si>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</si>
  <si>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</si>
  <si>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</si>
  <si>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</si>
  <si>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</si>
  <si>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</si>
  <si>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</si>
  <si>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</si>
  <si>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</si>
  <si>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</si>
  <si>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</si>
  <si>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</si>
  <si>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</si>
  <si>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</si>
  <si>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</si>
  <si>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</si>
  <si>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</si>
  <si>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</si>
  <si>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</si>
  <si>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</si>
  <si>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</si>
  <si>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</si>
  <si>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</si>
  <si>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</si>
  <si>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</si>
  <si>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</si>
  <si>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</si>
  <si>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</si>
  <si>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</si>
  <si>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</si>
  <si>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</si>
  <si>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</si>
  <si>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</si>
  <si>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</si>
  <si>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</si>
  <si>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</si>
  <si>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</si>
  <si>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</si>
  <si>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</si>
  <si>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</si>
  <si>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</si>
  <si>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</si>
  <si>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</si>
  <si>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</si>
  <si>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</si>
  <si>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</si>
  <si>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</si>
  <si>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</si>
  <si>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</si>
  <si>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</si>
  <si>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</si>
  <si>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</si>
  <si>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</si>
  <si>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</si>
  <si>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</si>
  <si>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</si>
  <si>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</si>
  <si>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</si>
  <si>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</si>
  <si>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</si>
  <si>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</si>
  <si>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</si>
  <si>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</si>
  <si>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</si>
  <si>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</si>
  <si>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</si>
  <si>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</si>
  <si>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</si>
  <si>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</si>
  <si>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</si>
  <si>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</si>
  <si>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</si>
  <si>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</si>
  <si>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</si>
  <si>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</si>
  <si>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</si>
  <si>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</si>
  <si>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</si>
  <si>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</si>
  <si>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</si>
  <si>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</si>
  <si>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</si>
  <si>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</si>
  <si>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</si>
  <si>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</si>
  <si>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</si>
  <si>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</si>
  <si>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</si>
  <si>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</si>
  <si>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</si>
  <si>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</si>
  <si>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</si>
  <si>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</si>
  <si>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</si>
  <si>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</si>
  <si>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</si>
  <si>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</si>
  <si>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</si>
  <si>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</si>
  <si>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</si>
  <si>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</si>
  <si>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</si>
  <si>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</si>
  <si>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</si>
  <si>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</si>
  <si>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</si>
  <si>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</si>
  <si>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</si>
  <si>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</si>
  <si>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</si>
  <si>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</si>
  <si>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</si>
  <si>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</si>
  <si>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</si>
  <si>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</si>
  <si>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</si>
  <si>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</si>
  <si>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</si>
  <si>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</si>
  <si>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</si>
  <si>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</si>
  <si>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</si>
  <si>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</si>
  <si>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</si>
  <si>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</si>
  <si>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</si>
  <si>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</si>
  <si>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</si>
  <si>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</si>
  <si>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</si>
  <si>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</si>
  <si>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</si>
  <si>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</si>
  <si>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</si>
  <si>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</si>
  <si>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</si>
  <si>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</si>
  <si>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</si>
  <si>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</si>
  <si>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</si>
  <si>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</si>
  <si>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</si>
  <si>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</si>
  <si>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</si>
  <si>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</si>
  <si>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</si>
  <si>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</si>
  <si>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</si>
  <si>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</si>
  <si>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</si>
  <si>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</si>
  <si>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</si>
  <si>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</si>
  <si>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</si>
  <si>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</si>
  <si>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</si>
  <si>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</si>
  <si>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</si>
  <si>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</si>
  <si>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</si>
  <si>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</si>
  <si>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</si>
  <si>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</si>
  <si>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</si>
  <si>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</si>
  <si>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</si>
  <si>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</si>
  <si>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</si>
  <si>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</si>
  <si>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</si>
  <si>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</si>
  <si>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</si>
  <si>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</si>
  <si>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</si>
  <si>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</si>
  <si>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</si>
  <si>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</si>
  <si>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</si>
  <si>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</si>
  <si>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</si>
  <si>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</si>
  <si>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</si>
  <si>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</si>
  <si>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</si>
  <si>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</si>
  <si>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</si>
  <si>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</si>
  <si>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</si>
  <si>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</si>
  <si>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</si>
  <si>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</si>
  <si>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</si>
  <si>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</si>
  <si>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</si>
  <si>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</si>
  <si>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</si>
  <si>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</si>
  <si>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</si>
  <si>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</si>
  <si>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</si>
  <si>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</si>
  <si>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</si>
  <si>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</si>
  <si>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</si>
  <si>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</si>
  <si>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</si>
  <si>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</si>
  <si>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</si>
  <si>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</si>
  <si>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</si>
  <si>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</si>
  <si>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</si>
  <si>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</si>
  <si>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</si>
  <si>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</si>
  <si>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</si>
  <si>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</si>
  <si>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</si>
  <si>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</si>
  <si>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</si>
  <si>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</si>
  <si>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</si>
  <si>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</si>
  <si>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</si>
  <si>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</si>
  <si>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</si>
  <si>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</si>
  <si>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</si>
  <si>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</si>
  <si>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</si>
  <si>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</si>
  <si>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</si>
  <si>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</si>
  <si>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</si>
  <si>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</si>
  <si>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</si>
  <si>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</si>
  <si>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</si>
  <si>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</si>
  <si>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</si>
  <si>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</si>
  <si>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</si>
  <si>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</si>
  <si>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</si>
  <si>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</si>
  <si>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</si>
  <si>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</si>
  <si>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</si>
  <si>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</si>
  <si>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</si>
  <si>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</si>
  <si>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</si>
  <si>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</si>
  <si>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</si>
  <si>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</si>
  <si>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</si>
  <si>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</si>
  <si>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</si>
  <si>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</si>
  <si>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</si>
  <si>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</si>
  <si>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</si>
  <si>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</si>
  <si>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</si>
  <si>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</si>
  <si>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</si>
  <si>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</si>
  <si>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</si>
  <si>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</si>
  <si>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</si>
  <si>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</si>
  <si>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</si>
  <si>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</si>
  <si>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</si>
  <si>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</si>
  <si>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</si>
  <si>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</si>
  <si>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</si>
  <si>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</si>
  <si>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</si>
  <si>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</si>
  <si>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</si>
  <si>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</si>
  <si>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</si>
  <si>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</si>
  <si>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</si>
  <si>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</si>
  <si>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</si>
  <si>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</si>
  <si>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</si>
  <si>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</si>
  <si>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</si>
  <si>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</si>
  <si>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</si>
  <si>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</si>
  <si>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</si>
  <si>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</si>
  <si>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</si>
  <si>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</si>
  <si>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</si>
  <si>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</si>
  <si>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</si>
  <si>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</si>
  <si>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</si>
  <si>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</si>
  <si>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</si>
  <si>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</si>
  <si>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</si>
  <si>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</si>
  <si>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</si>
  <si>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</si>
  <si>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</si>
  <si>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</si>
  <si>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</si>
  <si>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</si>
  <si>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</si>
  <si>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</si>
  <si>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</si>
  <si>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</si>
  <si>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</si>
  <si>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</si>
  <si>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</si>
  <si>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</si>
  <si>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</si>
  <si>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</si>
  <si>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</si>
  <si>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</si>
  <si>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</si>
  <si>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</si>
  <si>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</si>
  <si>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</si>
  <si>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</si>
  <si>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</si>
  <si>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</si>
  <si>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</si>
  <si>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</si>
  <si>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</si>
  <si>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</si>
  <si>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</si>
  <si>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</si>
  <si>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</si>
  <si>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</si>
  <si>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</si>
  <si>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</si>
  <si>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</si>
  <si>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</si>
  <si>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</si>
  <si>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</si>
  <si>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</si>
  <si>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</si>
  <si>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</si>
  <si>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</si>
  <si>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</si>
  <si>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</si>
  <si>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</si>
  <si>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</si>
  <si>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</si>
  <si>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</si>
  <si>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</si>
  <si>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</si>
  <si>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</si>
  <si>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</si>
  <si>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</si>
  <si>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</si>
  <si>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</si>
  <si>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</si>
  <si>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</si>
  <si>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</si>
  <si>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</si>
  <si>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</si>
  <si>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</si>
  <si>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</si>
  <si>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</si>
  <si>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</si>
  <si>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</si>
  <si>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</si>
  <si>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</si>
  <si>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</si>
  <si>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</si>
  <si>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</si>
  <si>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</si>
  <si>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</si>
  <si>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</si>
  <si>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</si>
  <si>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</si>
  <si>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</si>
  <si>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</si>
  <si>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</si>
  <si>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</si>
  <si>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</si>
  <si>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</si>
  <si>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</si>
  <si>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</si>
  <si>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</si>
  <si>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</si>
  <si>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</si>
  <si>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</si>
  <si>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</si>
  <si>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</si>
  <si>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</si>
  <si>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</si>
  <si>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</si>
  <si>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</si>
  <si>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</si>
  <si>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</si>
  <si>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</si>
  <si>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</si>
  <si>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</si>
  <si>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</si>
  <si>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</si>
  <si>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</si>
  <si>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</si>
  <si>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</si>
  <si>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</si>
  <si>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</si>
  <si>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</si>
  <si>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</si>
  <si>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</si>
  <si>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</si>
  <si>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</si>
  <si>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</si>
  <si>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</si>
  <si>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</si>
  <si>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</si>
  <si>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</si>
  <si>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</si>
  <si>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</si>
  <si>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</si>
  <si>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</si>
  <si>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</si>
  <si>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</si>
  <si>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</si>
  <si>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</si>
  <si>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</si>
  <si>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</si>
  <si>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</si>
  <si>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</si>
  <si>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</si>
  <si>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</si>
  <si>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</si>
  <si>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</si>
  <si>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</si>
  <si>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</si>
  <si>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</si>
  <si>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</si>
  <si>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</si>
  <si>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</si>
  <si>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</si>
  <si>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</si>
  <si>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</si>
  <si>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</si>
  <si>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</si>
  <si>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</si>
  <si>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</si>
  <si>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</si>
  <si>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</si>
  <si>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</si>
  <si>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</si>
  <si>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</si>
  <si>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</si>
  <si>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</si>
  <si>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</si>
  <si>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</si>
  <si>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</si>
  <si>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</si>
  <si>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</si>
  <si>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</si>
  <si>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</si>
  <si>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</si>
  <si>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</si>
  <si>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</si>
  <si>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</si>
  <si>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</si>
  <si>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</si>
  <si>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</si>
  <si>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</si>
  <si>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</si>
  <si>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</si>
  <si>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</si>
  <si>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</si>
  <si>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</si>
  <si>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</si>
  <si>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</si>
  <si>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</si>
  <si>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</si>
  <si>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</si>
  <si>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</si>
  <si>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</si>
  <si>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</si>
  <si>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</si>
  <si>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</si>
  <si>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</si>
  <si>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</si>
  <si>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</si>
  <si>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</si>
  <si>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</si>
  <si>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</si>
  <si>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</si>
  <si>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</si>
  <si>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</si>
  <si>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</si>
  <si>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</si>
  <si>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</si>
  <si>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</si>
  <si>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</si>
  <si>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</si>
  <si>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</si>
  <si>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</si>
  <si>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</si>
  <si>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</si>
  <si>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</si>
  <si>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</si>
  <si>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</si>
  <si>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</si>
  <si>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</si>
  <si>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</si>
  <si>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</si>
  <si>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</si>
  <si>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</si>
  <si>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</si>
  <si>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</si>
  <si>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</si>
  <si>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</si>
  <si>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</si>
  <si>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</si>
  <si>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</si>
  <si>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</si>
  <si>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</si>
  <si>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</si>
  <si>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</si>
  <si>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</si>
  <si>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</si>
  <si>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</si>
  <si>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</si>
  <si>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</si>
  <si>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</si>
  <si>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</si>
  <si>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</si>
  <si>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</si>
  <si>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</si>
  <si>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</si>
  <si>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</si>
  <si>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</si>
  <si>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</si>
  <si>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</si>
  <si>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</si>
  <si>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</si>
  <si>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</si>
  <si>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</si>
  <si>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</si>
  <si>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</si>
  <si>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</si>
  <si>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</si>
  <si>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</si>
  <si>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</si>
  <si>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</si>
  <si>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</si>
  <si>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</si>
  <si>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</si>
  <si>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</si>
  <si>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</si>
  <si>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</si>
  <si>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</si>
  <si>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</si>
  <si>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</si>
  <si>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</si>
  <si>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</si>
  <si>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</si>
  <si>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</si>
  <si>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</si>
  <si>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</si>
  <si>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</si>
  <si>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</si>
  <si>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</si>
  <si>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</si>
  <si>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</si>
  <si>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</si>
  <si>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</si>
  <si>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</si>
  <si>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</si>
  <si>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</si>
  <si>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</si>
  <si>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</si>
  <si>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</si>
  <si>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</si>
  <si>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</si>
  <si>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</si>
  <si>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</si>
  <si>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</si>
  <si>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</si>
  <si>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</si>
  <si>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</si>
  <si>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</si>
  <si>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</si>
  <si>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</si>
  <si>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</si>
  <si>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</si>
  <si>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</si>
  <si>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</si>
  <si>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</si>
  <si>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</si>
  <si>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</si>
  <si>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</si>
  <si>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</si>
  <si>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</si>
  <si>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</si>
  <si>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</si>
  <si>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</si>
  <si>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</si>
  <si>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</si>
  <si>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</si>
  <si>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</si>
  <si>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</si>
  <si>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</si>
  <si>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</si>
  <si>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</si>
  <si>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</si>
  <si>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</si>
  <si>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</si>
  <si>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</si>
  <si>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</si>
  <si>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</si>
  <si>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</si>
  <si>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</si>
  <si>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</si>
  <si>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</si>
  <si>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</si>
  <si>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</si>
  <si>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</si>
  <si>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</si>
  <si>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</si>
  <si>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</si>
  <si>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</si>
  <si>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</si>
  <si>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</si>
  <si>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</si>
  <si>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</si>
  <si>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</si>
  <si>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</si>
  <si>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</si>
  <si>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</si>
  <si>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</si>
  <si>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</si>
  <si>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</si>
  <si>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</si>
  <si>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</si>
  <si>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</si>
  <si>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</si>
  <si>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</si>
  <si>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</si>
  <si>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</si>
  <si>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</si>
  <si>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</si>
  <si>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</si>
  <si>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</si>
  <si>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</si>
  <si>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</si>
  <si>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</si>
  <si>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</si>
  <si>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</si>
  <si>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</si>
  <si>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</si>
  <si>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</si>
  <si>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</si>
  <si>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</si>
  <si>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</si>
  <si>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</si>
  <si>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</si>
  <si>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</si>
  <si>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</si>
  <si>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</si>
  <si>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</si>
  <si>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</si>
  <si>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</si>
  <si>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</si>
  <si>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</si>
  <si>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</si>
  <si>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</si>
  <si>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</si>
  <si>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</si>
  <si>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</si>
  <si>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</si>
  <si>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</si>
  <si>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</si>
  <si>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</si>
  <si>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</si>
  <si>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</si>
  <si>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</si>
  <si>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</si>
  <si>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</si>
  <si>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</si>
  <si>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</si>
  <si>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</si>
  <si>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</si>
  <si>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</si>
  <si>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</si>
  <si>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</si>
  <si>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</si>
  <si>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</si>
  <si>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</si>
  <si>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</si>
  <si>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</si>
  <si>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</si>
  <si>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</si>
  <si>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</si>
  <si>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</si>
  <si>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</si>
  <si>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</si>
  <si>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</si>
  <si>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</si>
  <si>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</si>
  <si>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</si>
  <si>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</si>
  <si>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</si>
  <si>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</si>
  <si>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</si>
  <si>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</si>
  <si>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</si>
  <si>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</si>
  <si>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</si>
  <si>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</si>
  <si>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</si>
  <si>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</si>
  <si>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</si>
  <si>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</si>
  <si>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</si>
  <si>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</si>
  <si>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</si>
  <si>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</si>
  <si>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</si>
  <si>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</si>
  <si>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</si>
  <si>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</si>
  <si>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</si>
  <si>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</si>
  <si>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</si>
  <si>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</si>
  <si>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</si>
  <si>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</si>
  <si>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</si>
  <si>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</si>
  <si>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</si>
  <si>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</si>
  <si>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</si>
  <si>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</si>
  <si>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</si>
  <si>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</si>
  <si>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</si>
  <si>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</si>
  <si>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</si>
  <si>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</si>
  <si>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</si>
  <si>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</si>
  <si>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</si>
  <si>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</si>
  <si>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</si>
  <si>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</si>
  <si>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</si>
  <si>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</si>
  <si>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</si>
  <si>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</si>
  <si>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</si>
  <si>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</si>
  <si>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</si>
  <si>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</si>
  <si>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</si>
  <si>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</si>
  <si>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</si>
  <si>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</si>
  <si>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</si>
  <si>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</si>
  <si>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</si>
  <si>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</si>
  <si>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</si>
  <si>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</si>
  <si>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</si>
  <si>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</si>
  <si>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</si>
  <si>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</si>
  <si>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</si>
  <si>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</si>
  <si>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</si>
  <si>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</si>
  <si>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</si>
  <si>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</si>
  <si>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</si>
  <si>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</si>
  <si>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</si>
  <si>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</si>
  <si>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</si>
  <si>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</si>
  <si>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</si>
  <si>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</si>
  <si>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</si>
  <si>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</si>
  <si>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</si>
  <si>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</si>
  <si>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</si>
  <si>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</si>
  <si>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</si>
  <si>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</si>
  <si>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</si>
  <si>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</si>
  <si>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</si>
  <si>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</si>
  <si>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</si>
  <si>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</si>
  <si>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</si>
  <si>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</si>
  <si>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</si>
  <si>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</si>
  <si>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</si>
  <si>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</si>
  <si>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</si>
  <si>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</si>
  <si>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</si>
  <si>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</si>
  <si>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</si>
  <si>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</si>
  <si>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</si>
  <si>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</si>
  <si>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</si>
  <si>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</si>
  <si>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</si>
  <si>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</si>
  <si>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</si>
  <si>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</si>
  <si>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</si>
  <si>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</si>
  <si>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</si>
  <si>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</si>
  <si>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</si>
  <si>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</si>
  <si>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</si>
  <si>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</si>
  <si>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</si>
  <si>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</si>
  <si>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</si>
  <si>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</si>
  <si>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</si>
  <si>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</si>
  <si>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</si>
  <si>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</si>
  <si>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</si>
  <si>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</si>
  <si>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</si>
  <si>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</si>
  <si>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</si>
  <si>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</si>
  <si>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</si>
  <si>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</si>
  <si>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</si>
  <si>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</si>
  <si>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</si>
  <si>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</si>
  <si>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</si>
  <si>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</si>
  <si>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</si>
  <si>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</si>
  <si>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</si>
  <si>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</si>
  <si>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</si>
  <si>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</si>
  <si>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</si>
  <si>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</si>
  <si>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</si>
  <si>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</si>
  <si>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</si>
  <si>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</si>
  <si>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</si>
  <si>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</si>
  <si>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</si>
  <si>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</si>
  <si>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</si>
  <si>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</si>
  <si>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</si>
  <si>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</si>
  <si>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</si>
  <si>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</si>
  <si>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</si>
  <si>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</si>
  <si>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</si>
  <si>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</si>
  <si>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</si>
  <si>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</si>
  <si>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</si>
  <si>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</si>
  <si>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</si>
  <si>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</si>
  <si>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</si>
  <si>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</si>
  <si>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</si>
  <si>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</si>
  <si>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</si>
  <si>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</si>
  <si>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</si>
  <si>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</si>
  <si>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</si>
  <si>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</si>
  <si>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</si>
  <si>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</si>
  <si>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</si>
  <si>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</si>
  <si>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</si>
  <si>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</si>
  <si>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</si>
  <si>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</si>
  <si>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</si>
  <si>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</si>
  <si>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</si>
  <si>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</si>
  <si>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</si>
  <si>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</si>
  <si>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</si>
  <si>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</si>
  <si>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</si>
  <si>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</si>
  <si>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</si>
  <si>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</si>
  <si>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</si>
  <si>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</si>
  <si>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</si>
  <si>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</si>
  <si>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</si>
  <si>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</si>
  <si>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</si>
  <si>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</si>
  <si>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</si>
  <si>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</si>
  <si>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</si>
  <si>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</si>
  <si>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</si>
  <si>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</si>
  <si>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</si>
  <si>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</si>
  <si>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</si>
  <si>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</si>
  <si>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</si>
  <si>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</si>
  <si>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</si>
  <si>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</si>
  <si>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</si>
  <si>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</si>
  <si>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</si>
  <si>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</si>
  <si>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</si>
  <si>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</si>
  <si>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</si>
  <si>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</si>
  <si>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</si>
  <si>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</si>
  <si>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</si>
  <si>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</si>
  <si>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</si>
  <si>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</si>
  <si>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</si>
  <si>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</si>
  <si>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</si>
  <si>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</si>
  <si>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</si>
  <si>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</si>
  <si>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</si>
  <si>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</si>
  <si>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</si>
  <si>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</si>
  <si>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</si>
  <si>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</si>
  <si>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</si>
  <si>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</si>
  <si>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</si>
  <si>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</si>
  <si>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</si>
  <si>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</si>
  <si>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</si>
  <si>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</si>
  <si>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</si>
  <si>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</si>
  <si>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</si>
  <si>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</si>
  <si>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</si>
  <si>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</si>
  <si>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</si>
  <si>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</si>
  <si>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</si>
  <si>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</si>
  <si>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</si>
  <si>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</si>
  <si>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</si>
  <si>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</si>
  <si>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</si>
  <si>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</si>
  <si>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</si>
  <si>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</si>
  <si>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</si>
  <si>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</si>
  <si>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</si>
  <si>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</si>
  <si>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</si>
  <si>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</si>
  <si>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</si>
  <si>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</si>
  <si>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</si>
  <si>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</si>
  <si>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</si>
  <si>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</si>
  <si>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</si>
  <si>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</si>
  <si>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</si>
  <si>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</si>
  <si>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</si>
  <si>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</si>
  <si>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</si>
  <si>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</si>
  <si>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</si>
  <si>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</si>
  <si>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</si>
  <si>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</si>
  <si>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</si>
  <si>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</si>
  <si>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</si>
  <si>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</si>
  <si>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</si>
  <si>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</si>
  <si>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</si>
  <si>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</si>
  <si>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</si>
  <si>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</si>
  <si>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</si>
  <si>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</si>
  <si>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</si>
  <si>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</si>
  <si>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</si>
  <si>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</si>
  <si>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</si>
  <si>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</si>
  <si>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</si>
  <si>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</si>
  <si>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</si>
  <si>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</si>
  <si>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</si>
  <si>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</si>
  <si>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</si>
  <si>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</si>
  <si>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</si>
  <si>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</si>
  <si>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</si>
  <si>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</si>
  <si>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</si>
  <si>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</si>
  <si>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</si>
  <si>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</si>
  <si>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</si>
  <si>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</si>
  <si>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</si>
  <si>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</si>
  <si>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</si>
  <si>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</si>
  <si>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</si>
  <si>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</si>
  <si>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</si>
  <si>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</si>
  <si>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</si>
  <si>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</si>
  <si>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</si>
  <si>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</si>
  <si>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</si>
  <si>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</si>
  <si>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</si>
  <si>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</si>
  <si>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</si>
  <si>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</si>
  <si>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</si>
  <si>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</si>
  <si>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</si>
  <si>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</si>
  <si>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</si>
  <si>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</si>
  <si>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</si>
  <si>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</si>
  <si>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</si>
  <si>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</si>
  <si>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</si>
  <si>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</si>
  <si>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</si>
  <si>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</si>
  <si>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</si>
  <si>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</si>
  <si>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</si>
  <si>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</si>
  <si>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</si>
  <si>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</si>
  <si>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</si>
  <si>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</si>
  <si>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</si>
  <si>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</si>
  <si>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</si>
  <si>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</si>
  <si>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</si>
  <si>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</si>
  <si>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</si>
  <si>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</si>
  <si>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</si>
  <si>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</si>
  <si>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</si>
  <si>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</si>
  <si>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</si>
  <si>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</si>
  <si>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</si>
  <si>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</si>
  <si>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</si>
  <si>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</si>
  <si>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</si>
  <si>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</si>
  <si>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</si>
  <si>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</si>
  <si>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</si>
  <si>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</si>
  <si>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</si>
  <si>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</si>
  <si>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</si>
  <si>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</si>
  <si>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</si>
  <si>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</si>
  <si>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</si>
  <si>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</si>
  <si>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</si>
  <si>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</si>
  <si>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</si>
  <si>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</si>
  <si>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</si>
  <si>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</si>
  <si>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</si>
  <si>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</si>
  <si>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</si>
  <si>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</si>
  <si>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</si>
  <si>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</si>
  <si>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</si>
  <si>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</si>
  <si>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</si>
  <si>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</si>
  <si>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</si>
  <si>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</si>
  <si>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</si>
  <si>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</si>
  <si>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</si>
  <si>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</si>
  <si>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</si>
  <si>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</si>
  <si>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</si>
  <si>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</si>
  <si>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</si>
  <si>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</si>
  <si>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</si>
  <si>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</si>
  <si>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</si>
  <si>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</si>
  <si>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</si>
  <si>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</si>
  <si>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</si>
  <si>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</si>
  <si>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</si>
  <si>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</si>
  <si>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</si>
  <si>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</si>
  <si>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</si>
  <si>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</si>
  <si>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</si>
  <si>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</si>
  <si>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</si>
  <si>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</si>
  <si>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</si>
  <si>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</si>
  <si>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</si>
  <si>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</si>
  <si>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</si>
  <si>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</si>
  <si>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</si>
  <si>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</si>
  <si>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</si>
  <si>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</si>
  <si>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</si>
  <si>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</si>
  <si>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</si>
  <si>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</si>
  <si>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</si>
  <si>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</si>
  <si>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</si>
  <si>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</si>
  <si>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</si>
  <si>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</si>
  <si>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</si>
  <si>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</si>
  <si>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</si>
  <si>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</si>
  <si>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</si>
  <si>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</si>
  <si>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</si>
  <si>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</si>
  <si>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</si>
  <si>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</si>
  <si>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</si>
  <si>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</si>
  <si>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</si>
  <si>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</si>
  <si>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</si>
  <si>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</si>
  <si>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</si>
  <si>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</si>
  <si>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</si>
  <si>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</si>
  <si>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</si>
  <si>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</si>
  <si>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</si>
  <si>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</si>
  <si>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</si>
  <si>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</si>
  <si>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</si>
  <si>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</si>
  <si>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</si>
  <si>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</si>
  <si>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</si>
  <si>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</si>
  <si>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</si>
  <si>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</si>
  <si>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</si>
  <si>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</si>
  <si>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</si>
  <si>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</si>
  <si>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</si>
  <si>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</si>
  <si>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</si>
  <si>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</si>
  <si>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</si>
  <si>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</si>
  <si>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</si>
  <si>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</si>
  <si>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</si>
  <si>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</si>
  <si>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</si>
  <si>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</si>
  <si>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</si>
  <si>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</si>
  <si>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</si>
  <si>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</si>
  <si>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</si>
  <si>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</si>
  <si>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</si>
  <si>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</si>
  <si>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</si>
  <si>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</si>
  <si>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</si>
  <si>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</si>
  <si>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</si>
  <si>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</si>
  <si>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</si>
  <si>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</si>
  <si>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</si>
  <si>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</si>
  <si>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</si>
  <si>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</si>
  <si>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</si>
  <si>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</si>
  <si>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</si>
  <si>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</si>
  <si>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</si>
  <si>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</si>
  <si>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</si>
  <si>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</si>
  <si>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</si>
  <si>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</si>
  <si>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</si>
  <si>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</si>
  <si>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</si>
  <si>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</si>
  <si>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</si>
  <si>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</si>
  <si>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</si>
  <si>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</si>
  <si>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</si>
  <si>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</si>
  <si>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</si>
  <si>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</si>
  <si>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</si>
  <si>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</si>
  <si>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</si>
  <si>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</si>
  <si>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</si>
  <si>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</si>
  <si>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</si>
  <si>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</si>
  <si>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</si>
  <si>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</si>
  <si>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</si>
  <si>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</si>
  <si>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</si>
  <si>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</si>
  <si>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</si>
  <si>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</si>
  <si>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</si>
  <si>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</si>
  <si>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</si>
  <si>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</si>
  <si>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</si>
  <si>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</si>
  <si>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</si>
  <si>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</si>
  <si>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</si>
  <si>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</si>
  <si>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</si>
  <si>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</si>
  <si>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</si>
  <si>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</si>
  <si>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</si>
  <si>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</si>
  <si>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</si>
  <si>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</si>
  <si>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</si>
  <si>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</si>
  <si>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</si>
  <si>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</si>
  <si>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</si>
  <si>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</si>
  <si>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</si>
  <si>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</si>
  <si>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</si>
  <si>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</si>
  <si>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</si>
  <si>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</si>
  <si>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</si>
  <si>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</si>
  <si>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</si>
  <si>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</si>
  <si>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</si>
  <si>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</si>
  <si>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</si>
  <si>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</si>
  <si>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</si>
  <si>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</si>
  <si>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</si>
  <si>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</si>
  <si>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</si>
  <si>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</si>
  <si>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</si>
  <si>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</si>
  <si>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</si>
  <si>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</si>
  <si>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</si>
  <si>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</si>
  <si>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</si>
  <si>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</si>
  <si>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</si>
  <si>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</si>
  <si>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</si>
  <si>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</si>
  <si>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</si>
  <si>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</si>
  <si>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</si>
  <si>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</si>
  <si>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</si>
  <si>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</si>
  <si>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</si>
  <si>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</si>
  <si>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</si>
  <si>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</si>
  <si>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</si>
  <si>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</si>
  <si>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</si>
  <si>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</si>
  <si>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</si>
  <si>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</si>
  <si>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</si>
  <si>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</si>
  <si>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</si>
  <si>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</si>
  <si>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</si>
  <si>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</si>
  <si>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</si>
  <si>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</si>
  <si>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</si>
  <si>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</si>
  <si>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</si>
  <si>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</si>
  <si>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</si>
  <si>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</si>
  <si>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</si>
  <si>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</si>
  <si>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</si>
  <si>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</si>
  <si>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</si>
  <si>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</si>
  <si>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</si>
  <si>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</si>
  <si>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</si>
  <si>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</si>
  <si>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</si>
  <si>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</si>
  <si>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</si>
  <si>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</si>
  <si>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</si>
  <si>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</si>
  <si>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</si>
  <si>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</si>
  <si>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</si>
  <si>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</si>
  <si>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</si>
  <si>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</si>
  <si>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</si>
  <si>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</si>
  <si>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</si>
  <si>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</si>
  <si>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</si>
  <si>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</si>
  <si>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</si>
  <si>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</si>
  <si>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</si>
  <si>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</si>
  <si>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</si>
  <si>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</si>
  <si>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</si>
  <si>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</si>
  <si>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</si>
  <si>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</si>
  <si>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</si>
  <si>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</si>
  <si>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</si>
  <si>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</si>
  <si>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</si>
  <si>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</si>
  <si>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</si>
  <si>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</si>
  <si>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</si>
  <si>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</si>
  <si>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</si>
  <si>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</si>
  <si>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</si>
  <si>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</si>
  <si>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</si>
  <si>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</si>
  <si>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</si>
  <si>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</si>
  <si>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</si>
  <si>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</si>
  <si>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</si>
  <si>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</si>
  <si>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</si>
  <si>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</si>
  <si>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</si>
  <si>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</si>
  <si>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</si>
  <si>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</si>
  <si>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</si>
  <si>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</si>
  <si>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</si>
  <si>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</si>
  <si>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</si>
  <si>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</si>
  <si>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</si>
  <si>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</si>
  <si>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</si>
  <si>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</si>
  <si>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</si>
  <si>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</si>
  <si>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</si>
  <si>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</si>
  <si>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</si>
  <si>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</si>
  <si>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</si>
  <si>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</si>
  <si>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</si>
  <si>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</si>
  <si>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</si>
  <si>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</si>
  <si>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</si>
  <si>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</si>
  <si>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</si>
  <si>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</si>
  <si>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</si>
  <si>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</si>
  <si>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</si>
  <si>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</si>
  <si>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</si>
  <si>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</si>
  <si>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</si>
  <si>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</si>
  <si>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</si>
  <si>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</si>
  <si>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</si>
  <si>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</si>
  <si>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</si>
  <si>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</si>
  <si>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</si>
  <si>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</si>
  <si>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</si>
  <si>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</si>
  <si>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</si>
  <si>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</si>
  <si>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</si>
  <si>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</si>
  <si>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</si>
  <si>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</si>
  <si>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</si>
  <si>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</si>
  <si>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</si>
  <si>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</si>
  <si>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</si>
  <si>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</si>
  <si>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</si>
  <si>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</si>
  <si>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</si>
  <si>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</si>
  <si>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</si>
  <si>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</si>
  <si>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</si>
  <si>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</si>
  <si>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</si>
  <si>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</si>
  <si>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</si>
  <si>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</si>
  <si>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</si>
  <si>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</si>
  <si>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</si>
  <si>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</si>
  <si>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</si>
  <si>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</si>
  <si>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</si>
  <si>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</si>
  <si>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</si>
  <si>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</si>
  <si>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</si>
  <si>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</si>
  <si>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</si>
  <si>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</si>
  <si>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</si>
  <si>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</si>
  <si>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</si>
  <si>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</si>
  <si>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</si>
  <si>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</si>
  <si>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</si>
  <si>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</si>
  <si>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</si>
  <si>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</si>
  <si>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</si>
  <si>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</si>
  <si>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</si>
  <si>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</si>
  <si>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</si>
  <si>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</si>
  <si>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</si>
  <si>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</si>
  <si>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</si>
  <si>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</si>
  <si>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</si>
  <si>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</si>
  <si>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</si>
  <si>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</si>
  <si>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</si>
  <si>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</si>
  <si>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</si>
  <si>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</si>
  <si>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</si>
  <si>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</si>
  <si>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</si>
  <si>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</si>
  <si>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</si>
  <si>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</si>
  <si>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</si>
  <si>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</si>
  <si>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</si>
  <si>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</si>
  <si>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</si>
  <si>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</si>
  <si>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</si>
  <si>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</si>
  <si>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</si>
  <si>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</si>
  <si>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</si>
  <si>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</si>
  <si>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</si>
  <si>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</si>
  <si>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</si>
  <si>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</si>
  <si>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</si>
  <si>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</si>
  <si>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</si>
  <si>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</si>
  <si>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</si>
  <si>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</si>
  <si>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</si>
  <si>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</si>
  <si>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</si>
  <si>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</si>
  <si>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</si>
  <si>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</si>
  <si>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</si>
  <si>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</si>
  <si>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</si>
  <si>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</si>
  <si>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</si>
  <si>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</si>
  <si>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</si>
  <si>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</si>
  <si>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</si>
  <si>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</si>
  <si>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</si>
  <si>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</si>
  <si>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</si>
  <si>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</si>
  <si>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</si>
  <si>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</si>
  <si>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</si>
  <si>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</si>
  <si>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</si>
  <si>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</si>
  <si>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</si>
  <si>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</si>
  <si>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</si>
  <si>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</si>
  <si>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</si>
  <si>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</si>
  <si>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</si>
  <si>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</si>
  <si>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</si>
  <si>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</si>
  <si>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</si>
  <si>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</si>
  <si>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</si>
  <si>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</si>
  <si>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</si>
  <si>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</si>
  <si>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</si>
  <si>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</si>
  <si>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</si>
  <si>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</si>
  <si>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</si>
  <si>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</si>
  <si>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</si>
  <si>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</si>
  <si>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</si>
  <si>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</si>
  <si>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</si>
  <si>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</si>
  <si>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</si>
  <si>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</si>
  <si>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</si>
  <si>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</si>
  <si>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</si>
  <si>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</si>
  <si>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</si>
  <si>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</si>
  <si>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</si>
  <si>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</si>
  <si>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</si>
  <si>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</si>
  <si>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</si>
  <si>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</si>
  <si>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</si>
  <si>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</si>
  <si>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</si>
  <si>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</si>
  <si>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</si>
  <si>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</si>
  <si>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</si>
  <si>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</si>
  <si>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</si>
  <si>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</si>
  <si>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</si>
  <si>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</si>
  <si>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</si>
  <si>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</si>
  <si>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</si>
  <si>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</si>
  <si>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</si>
  <si>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</si>
  <si>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</si>
  <si>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</si>
  <si>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</si>
  <si>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</si>
  <si>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</si>
  <si>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</si>
  <si>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</si>
  <si>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</si>
  <si>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</si>
  <si>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</si>
  <si>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</si>
  <si>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</si>
  <si>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</si>
  <si>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</si>
  <si>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</si>
  <si>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</si>
  <si>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</si>
  <si>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</si>
  <si>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</si>
  <si>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</si>
  <si>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</si>
  <si>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</si>
  <si>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</si>
  <si>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</si>
  <si>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</si>
  <si>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</si>
  <si>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</si>
  <si>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</si>
  <si>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</si>
  <si>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</si>
  <si>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</si>
  <si>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</si>
  <si>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</si>
  <si>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</si>
  <si>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</si>
  <si>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</si>
  <si>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</si>
  <si>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</si>
  <si>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</si>
  <si>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</si>
  <si>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</si>
  <si>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</si>
  <si>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</si>
  <si>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</si>
  <si>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</si>
  <si>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</si>
  <si>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</si>
  <si>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</si>
  <si>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</si>
  <si>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</si>
  <si>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</si>
  <si>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</si>
  <si>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</si>
  <si>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</si>
  <si>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</si>
  <si>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</si>
  <si>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</si>
  <si>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</si>
  <si>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</si>
  <si>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</si>
  <si>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</si>
  <si>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</si>
  <si>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</si>
  <si>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</si>
  <si>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</si>
  <si>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</si>
  <si>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</si>
  <si>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</si>
  <si>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</si>
  <si>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</si>
  <si>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</si>
  <si>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</si>
  <si>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</si>
  <si>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</si>
  <si>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</si>
  <si>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</si>
  <si>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</si>
  <si>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</si>
  <si>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</si>
  <si>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</si>
  <si>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</si>
  <si>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</si>
  <si>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</si>
  <si>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</si>
  <si>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</si>
  <si>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</si>
  <si>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</si>
  <si>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</si>
  <si>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</si>
  <si>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</si>
  <si>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</si>
  <si>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</si>
  <si>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</si>
  <si>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</si>
  <si>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</si>
  <si>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</si>
  <si>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</si>
  <si>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</si>
  <si>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</si>
  <si>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</si>
  <si>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</si>
  <si>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</si>
  <si>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</si>
  <si>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</si>
  <si>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</si>
  <si>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</si>
  <si>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</si>
  <si>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</si>
  <si>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</si>
  <si>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</si>
  <si>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</si>
  <si>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</si>
  <si>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</si>
  <si>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</si>
  <si>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</si>
  <si>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</si>
  <si>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</si>
  <si>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</si>
  <si>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</si>
  <si>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</si>
  <si>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</si>
  <si>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</si>
  <si>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</si>
  <si>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</si>
  <si>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</si>
  <si>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</si>
  <si>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</si>
  <si>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</si>
  <si>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</si>
  <si>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</si>
  <si>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</si>
  <si>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</si>
  <si>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</si>
  <si>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</si>
  <si>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</si>
  <si>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</si>
  <si>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</si>
  <si>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</si>
  <si>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</si>
  <si>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</si>
  <si>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</si>
  <si>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</si>
  <si>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</si>
  <si>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</si>
  <si>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</si>
  <si>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</si>
  <si>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</si>
  <si>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</si>
  <si>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</si>
  <si>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</si>
  <si>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</si>
  <si>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</si>
  <si>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</si>
  <si>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</si>
  <si>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</si>
  <si>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</si>
  <si>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</si>
  <si>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</si>
  <si>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</si>
  <si>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</si>
  <si>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</si>
  <si>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</si>
  <si>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</si>
  <si>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</si>
  <si>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</si>
  <si>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</si>
  <si>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</si>
  <si>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</si>
  <si>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</si>
  <si>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</si>
  <si>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</si>
  <si>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</si>
  <si>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</si>
  <si>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</si>
  <si>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</si>
  <si>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</si>
  <si>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</si>
  <si>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PCM-20251119-00000076</t>
  </si>
  <si>
    <t xml:space="preserve">EM team at site </t>
  </si>
  <si>
    <t>PCM-20251118-00002023</t>
  </si>
  <si>
    <t>team suspected at site</t>
  </si>
  <si>
    <t>PCM-20251118-00002052</t>
  </si>
  <si>
    <t xml:space="preserve">Site located in deep desert &amp; dangerous area , under night access / team will check morning 			</t>
  </si>
  <si>
    <t>TT-20251118-01473</t>
  </si>
  <si>
    <t xml:space="preserve">ETA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</si>
</sst>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317.1539752314784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45980.102401157405</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45980.102401157405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45980.102401157405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45980.102401157405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45980.102401157405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45980.102401157405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45980.102401157405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45980.102401157405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45980.102401157405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45980.102401157405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45980.102401157405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45980.102401157405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45980.102401157405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45980.102401157405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45980.102401157405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45980.102401157405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45980.102401157405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45980.102401157405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45980.102401157405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45980.102401157405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45980.102401157405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45980.102401157405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45980.102401157405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45980.102401157405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45980.102401157405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45980.102401157405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45980.102401157405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45980.102401157405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45980.102401157405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45980.102401157405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45980.102401157405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45980.102401157405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45980.102401157405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45980.102401157405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45980.102401157405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45980.102401157405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45980.102401157405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45980.102401157405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45980.102401157405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45980.102401157405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45980.102401157405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45980.102401157405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45980.102401157405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45980.102401157405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45980.102401157405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45980.102401157405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45980.102401157405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45980.102401157405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45980.102401157405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45980.102401157405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45980.102401157405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45980.102401157405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45980.102401157405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45980.102401157405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45980.102401157405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0D89D6FC-00A7-4DEA-9994-5A846CEC3A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155.10256319444306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45980.102401157405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2"/>
      <c r="E5" s="102"/>
      <c r="F5" s="103"/>
      <c r="G5" s="104">
        <f ca="1">IFERROR(NOW()-F5,"-")</f>
        <v>45980.102401157405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45980.102401157405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45980.102401157405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45980.102401157405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45980.102401157405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45980.102401157405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45980.102401157405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45980.102401157405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45980.102401157405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45980.102401157405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45980.102401157405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45980.102401157405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45980.102401157405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45980.102401157405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45980.102401157405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45980.102401157405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45980.102401157405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45980.102401157405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45980.102401157405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45980.102401157405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45980.102401157405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45980.102401157405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45980.102401157405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45980.102401157405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45980.102401157405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45980.102401157405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45980.102401157405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45980.102401157405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45980.102401157405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45980.102401157405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45980.102401157405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45980.102401157405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45980.102401157405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45980.102401157405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45980.102401157405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45980.102401157405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45980.102401157405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45980.102401157405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45980.102401157405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45980.102401157405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45980.102401157405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45980.102401157405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45980.102401157405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45980.102401157405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45980.102401157405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45980.102401157405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45980.102401157405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45980.102401157405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45980.102401157405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45980.102401157405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45980.102401157405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45980.102401157405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45980.102401157405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45980.102401157405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45980.102401157405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45980.102401157405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45980.102401157405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45980.102401157405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45980.102401157405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45980.102401157405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45980.102401157405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45980.102401157405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45980.102401157405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45980.102401157405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45980.102401157405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45980.102401157405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45980.102401157405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45980.102401157405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45980.102401157405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45980.102401157405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45980.102401157405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45980.102401157405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45980.102401157405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45980.102401157405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45980.102401157405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45980.102401157405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45980.102401157405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45980.102401157405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45980.102401157405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45980.102401157405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45980.102401157405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45980.102401157405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45980.102401157405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45980.102401157405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45980.102401157405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45980.102401157405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45980.102401157405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45980.102401157405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45980.102401157405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45980.102401157405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45980.102401157405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45980.102401157405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45980.102401157405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45980.102401157405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45980.102401157405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45980.102401157405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45980.102401157405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45980.102401157405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45980.102401157405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45980.102401157405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45980.102401157405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45980.102401157405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45980.102401157405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45980.102401157405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45980.102401157405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45980.102401157405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45980.102401157405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45980.102401157405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45980.102401157405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45980.102401157405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45980.102401157405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45980.102401157405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45980.102401157405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45980.102401157405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45980.102401157405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45980.102401157405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45980.102401157405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45980.102401157405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45980.102401157405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45980.102401157405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45980.102401157405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45980.102401157405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45980.102401157405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45980.102401157405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45980.102401157405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45980.102401157405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45980.102401157405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45980.102401157405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45980.102401157405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45980.102401157405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45980.102401157405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45980.102401157405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45980.102401157405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45980.102401157405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45980.102401157405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45980.102401157405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45980.102401157405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45980.102401157405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45980.102401157405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45980.102401157405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45980.102401157405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45980.102401157405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45980.102401157405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45980.102401157405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45980.102401157405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45980.102401157405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45980.102401157405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45980.102401157405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45980.102401157405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45980.102401157405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45980.102401157405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45980.102401157405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45980.102401157405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45980.102401157405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45980.102401157405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45980.102401157405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45980.102401157405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45980.102401157405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45980.102401157405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45980.102401157405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45980.102401157405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45980.102401157405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45980.102401157405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45980.102401157405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45980.102401157405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45980.102401157405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45980.102401157405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45980.102401157405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45980.102401157405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45980.102401157405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45980.102401157405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45980.102401157405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45980.102401157405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45980.102401157405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45980.102401157405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45980.102401157405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45980.102401157405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45980.102401157405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45980.102401157405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45980.102401157405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45980.102401157405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45980.102401157405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45980.102401157405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45980.102401157405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45980.102401157405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45980.102401157405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45980.102401157405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45980.102401157405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45980.102401157405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45980.102401157405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45980.102401157405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R3</v>
      </c>
      <c r="C2" s="18"/>
      <c r="D2" s="61" t="s">
        <v>14076</v>
      </c>
      <c r="E2" s="61"/>
      <c r="F2" s="20"/>
      <c r="G2" s="21">
        <f t="shared" ref="G2:G3" ca="1" si="0">IFERROR(NOW()-F2,"-")</f>
        <v>45980.102401157405</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45980.102401157405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45980.102401157405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45980.102401157405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45980.102401157405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45980.102401157405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45980.102401157405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45980.102401157405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45980.102401157405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45980.102401157405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45980.102401157405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45980.102401157405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45980.102401157405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45980.102401157405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45980.102401157405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45980.102401157405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45980.102401157405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45980.102401157405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45980.102401157405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45980.102401157405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45980.102401157405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45980.102401157405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45980.102401157405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45980.102401157405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45980.102401157405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45980.102401157405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45980.102401157405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45980.102401157405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45980.102401157405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45980.102401157405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45980.102401157405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45980.102401157405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45980.102401157405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45980.102401157405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45980.102401157405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45980.102401157405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45980.102401157405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45980.102401157405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45980.102401157405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45980.102401157405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45980.102401157405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45980.102401157405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45980.102401157405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45980.102401157405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45980.102401157405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45980.102401157405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45980.102401157405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45980.102401157405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45980.102401157405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45980.102401157405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45980.102401157405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45980.102401157405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45980.102401157405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45980.102401157405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45980.102401157405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45980.102401157405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45980.102401157405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45980.102401157405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45980.102401157405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45980.102401157405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45980.102401157405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45980.102401157405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45980.102401157405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45980.102401157405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45980.102401157405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45980.102401157405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45980.102401157405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45980.102401157405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45980.102401157405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45980.102401157405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45980.102401157405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45980.102401157405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45980.102401157405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45980.102401157405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45980.102401157405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45980.102401157405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45980.102401157405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45980.102401157405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45980.102401157405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45980.102401157405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45980.102401157405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45980.102401157405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45980.102401157405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45980.102401157405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45980.102401157405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45980.102401157405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45980.102401157405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45980.102401157405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45980.102401157405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45980.102401157405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45980.102401157405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45980.102401157405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45980.102401157405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45980.102401157405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45980.102401157405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45980.102401157405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45980.102401157405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45980.102401157405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45980.102401157405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45980.102401157405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45980.102401157405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45980.102401157405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45980.102401157405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45980.102401157405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45980.102401157405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45980.102401157405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45980.102401157405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45980.102401157405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45980.102401157405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45980.102401157405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45980.102401157405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45980.102401157405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45980.102401157405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45980.102401157405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45980.102401157405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45980.102401157405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45980.102401157405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45980.102401157405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45980.102401157405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45980.102401157405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45980.102401157405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45980.102401157405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45980.102401157405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45980.102401157405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45980.102401157405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45980.102401157405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45980.102401157405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45980.102401157405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45980.102401157405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45980.102401157405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45980.102401157405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45980.102401157405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45980.102401157405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45980.102401157405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45980.102401157405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45980.102401157405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45980.102401157405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45980.102401157405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45980.102401157405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45980.102401157405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45980.102401157405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45980.102401157405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45980.102401157405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45980.102401157405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45980.102401157405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45980.102401157405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45980.102401157405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45980.102401157405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45980.102401157405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45980.102401157405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45980.102401157405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45980.102401157405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45980.102401157405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45980.102401157405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45980.102401157405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45980.102401157405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45980.102401157405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45980.102401157405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45980.102401157405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45980.102401157405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45980.102401157405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45980.102401157405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45980.102401157405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45980.102401157405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45980.102401157405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45980.102401157405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45980.102401157405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45980.102401157405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45980.102401157405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45980.102401157405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45980.102401157405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45980.102401157405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45980.102401157405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45980.102401157405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45980.102401157405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45980.102401157405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45980.102401157405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45980.102401157405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45980.102401157405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45980.102401157405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45980.102401157405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45980.102401157405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45980.102401157405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45980.102401157405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45980.102401157405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45980.102401157405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45980.102401157405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45980.102401157405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45980.102401157405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45980.102401157405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45980.102401157405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45980.102401157405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45980.102401157405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45980.102401157405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45980.102401157405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45980.102401157405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45980.102401157405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45980.102401157405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45980.102401157405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45980.102401157405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45980.102401157405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45980.102401157405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45980.102401157405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45980.102401157405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45980.102401157405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45980.102401157405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45980.102401157405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45980.102401157405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45980.102401157405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45980.102401157405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45980.102401157405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45980.102401157405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45980.102401157405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45980.102401157405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45980.102401157405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45980.102401157405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45980.102401157405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45980.102401157405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45980.102401157405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45980.102401157405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45980.102401157405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45980.102401157405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45980.102401157405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45980.102401157405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45980.102401157405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45980.102401157405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45980.102401157405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45980.102401157405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45980.102401157405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45980.102401157405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45980.102401157405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45980.102401157405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45980.102401157405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45980.102401157405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45980.102401157405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45980.102401157405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45980.102401157405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45980.102401157405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45980.102401157405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45980.102401157405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45980.102401157405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45980.102401157405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45980.102401157405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45980.102401157405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45980.102401157405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45980.102401157405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45980.102401157405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45980.102401157405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45980.102401157405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45980.102401157405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45980.102401157405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45980.102401157405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45980.102401157405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45980.102401157405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45980.102401157405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45980.102401157405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45980.102401157405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45980.102401157405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45980.102401157405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45980.102401157405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45980.102401157405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45980.102401157405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45980.102401157405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45980.102401157405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45980.102401157405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45980.102401157405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45980.102401157405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45980.102401157405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45980.102401157405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45980.102401157405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45980.102401157405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45980.102401157405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45980.102401157405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45980.102401157405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45980.102401157405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45980.102401157405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45980.102401157405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45980.102401157405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45980.102401157405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45980.102401157405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45980.102401157405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45980.102401157405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45980.102401157405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45980.102401157405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45980.102401157405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45980.102401157405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45980.102401157405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45980.102401157405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45980.102401157405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45980.102401157405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45980.102401157405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45980.102401157405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45980.102401157405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45980.102401157405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45980.102401157405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45980.102401157405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45980.102401157405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45980.102401157405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45980.102401157405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45980.102401157405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45980.102401157405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45980.102401157405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45980.102401157405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45980.102401157405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45980.102401157405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45980.102401157405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45980.102401157405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45980.102401157405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45980.102401157405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45980.102401157405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45980.102401157405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45980.102401157405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45980.102401157405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45980.102401157405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45980.102401157405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45980.102401157405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45980.102401157405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45980.102401157405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45980.102401157405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45980.102401157405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45980.102401157405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45980.102401157405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45980.102401157405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45980.102401157405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45980.102401157405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45980.102401157405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45980.102401157405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45980.102401157405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45980.102401157405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45980.102401157405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45980.102401157405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45980.102401157405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45980.102401157405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45980.102401157405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45980.102401157405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45980.102401157405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45980.102401157405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45980.102401157405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45980.102401157405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45980.102401157405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45980.102401157405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45980.102401157405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45980.102401157405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45980.102401157405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45980.102401157405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45980.102401157405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45980.102401157405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45980.102401157405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45980.102401157405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45980.102401157405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45980.102401157405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45980.102401157405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45980.102401157405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45980.102401157405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45980.102401157405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45980.102401157405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45980.102401157405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45980.102401157405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45980.102401157405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45980.102401157405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45980.102401157405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45980.102401157405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45980.102401157405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45980.102401157405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45980.102401157405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45980.102401157405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45980.102401157405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45980.102401157405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45980.102401157405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45980.102401157405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45980.102401157405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45980.102401157405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45980.102401157405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45980.102401157405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45980.102401157405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45980.102401157405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45980.102401157405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45980.102401157405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45980.102401157405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45980.102401157405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45980.102401157405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45980.102401157405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45980.102401157405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45980.102401157405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45980.102401157405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45980.102401157405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45980.102401157405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45980.102401157405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45980.102401157405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45980.102401157405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45980.102401157405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45980.102401157405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45980.102401157405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45980.102401157405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45980.102401157405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45980.102401157405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45980.102401157405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45980.102401157405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45980.102401157405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45980.102401157405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45980.102401157405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45980.102401157405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45980.102401157405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45980.102401157405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45980.102401157405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45980.102401157405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45980.102401157405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45980.102401157405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45980.102401157405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45980.102401157405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45980.102401157405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45980.102401157405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45980.102401157405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45980.102401157405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45980.102401157405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45980.102401157405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45980.102401157405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45980.102401157405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45980.102401157405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45980.102401157405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45980.102401157405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45980.102401157405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45980.102401157405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45980.102401157405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45980.102401157405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45980.102401157405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45980.102401157405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45980.102401157405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45980.102401157405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45980.102401157405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45980.102401157405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45980.102401157405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45980.102401157405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45980.102401157405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45980.102401157405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45980.102401157405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45980.102401157405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45980.102401157405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45980.102401157405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45980.102401157405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45980.102401157405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45980.102401157405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45980.102401157405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45980.102401157405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45980.102401157405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45980.102401157405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45980.102401157405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45980.102401157405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45980.102401157405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45980.102401157405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45980.102401157405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45980.102401157405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45980.102401157405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45980.102401157405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45980.102401157405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45980.102401157405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45980.102401157405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45980.102401157405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45980.102401157405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45980.102401157405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45980.102401157405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45980.102401157405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45980.102401157405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45980.102401157405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45980.102401157405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45980.102401157405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45980.102401157405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45980.102401157405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45980.102401157405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45980.102401157405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45980.102401157405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45980.102401157405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45980.102401157405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45980.102401157405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45980.102401157405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45980.102401157405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45980.102401157405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45980.102401157405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45980.102401157405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45980.102401157405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45980.102401157405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45980.102401157405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45980.102401157405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45980.102401157405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45980.102401157405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45980.102401157405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45980.102401157405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45980.102401157405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45980.102401157405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45980.102401157405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45980.102401157405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45980.102401157405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45980.102401157405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45980.102401157405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45980.102401157405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45980.102401157405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45980.102401157405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45980.102401157405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45980.102401157405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45980.102401157405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45980.102401157405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45980.102401157405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45980.102401157405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45980.102401157405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45980.102401157405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45980.102401157405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45980.102401157405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45980.102401157405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45980.102401157405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45980.102401157405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45980.102401157405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45980.102401157405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45980.102401157405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45980.102401157405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45980.102401157405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45980.102401157405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45980.102401157405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45980.102401157405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45980.102401157405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45980.102401157405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45980.102401157405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45980.102401157405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45980.102401157405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45980.102401157405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45980.102401157405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45980.102401157405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45980.102401157405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45980.102401157405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45980.102401157405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45980.102401157405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45980.102401157405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45980.102401157405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45980.102401157405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45980.102401157405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45980.102401157405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45980.102401157405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45980.102401157405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45980.102401157405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45980.102401157405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45980.102401157405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45980.102401157405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45980.102401157405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45980.102401157405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45980.102401157405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45980.102401157405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45980.102401157405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45980.102401157405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45980.102401157405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45980.102401157405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45980.102401157405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45980.102401157405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45980.102401157405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45980.102401157405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45980.102401157405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45980.102401157405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45980.102401157405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45980.102401157405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45980.102401157405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45980.102401157405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45980.102401157405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45980.102401157405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45980.102401157405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45980.102401157405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45980.102401157405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45980.102401157405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45980.102401157405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45980.102401157405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45980.102401157405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45980.102401157405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45980.102401157405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45980.102401157405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45980.102401157405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45980.102401157405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45980.102401157405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45980.102401157405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45980.102401157405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45980.102401157405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45980.102401157405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45980.102401157405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45980.102401157405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45980.102401157405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45980.102401157405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45980.102401157405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45980.102401157405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45980.102401157405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45980.102401157405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45980.102401157405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45980.102401157405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45980.102401157405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45980.102401157405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45980.102401157405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45980.102401157405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45980.102401157405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45980.102401157405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45980.102401157405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45980.102401157405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45980.102401157405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45980.102401157405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45980.102401157405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45980.102401157405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45980.102401157405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45980.102401157405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45980.102401157405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45980.102401157405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45980.102401157405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45980.102401157405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45980.102401157405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45980.102401157405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45980.102401157405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45980.102401157405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45980.102401157405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45980.102401157405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45980.102401157405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45980.102401157405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45980.102401157405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45980.102401157405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45980.102401157405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45980.102401157405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45980.102401157405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45980.102401157405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45980.102401157405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45980.102401157405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45980.102401157405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45980.102401157405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45980.102401157405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45980.102401157405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45980.102401157405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45980.102401157405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45980.102401157405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45980.102401157405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45980.102401157405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45980.102401157405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45980.102401157405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45980.102401157405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45980.102401157405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45980.102401157405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45980.102401157405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45980.102401157405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45980.102401157405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45980.102401157405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45980.102401157405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45980.102401157405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45980.102401157405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45980.102401157405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45980.102401157405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45980.102401157405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45980.102401157405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45980.102401157405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45980.102401157405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45980.102401157405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45980.102401157405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45980.102401157405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45980.102401157405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45980.102401157405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45980.102401157405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45980.102401157405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45980.102401157405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45980.102401157405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45980.102401157405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45980.102401157405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45980.102401157405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45980.102401157405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45980.102401157405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45980.102401157405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45980.102401157405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45980.102401157405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45980.102401157405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45980.102401157405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45980.102401157405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45980.102401157405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45980.102401157405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45980.102401157405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45980.102401157405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45980.102401157405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45980.102401157405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45980.102401157405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45980.102401157405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45980.102401157405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45980.102401157405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45980.102401157405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45980.102401157405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45980.102401157405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45980.102401157405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45980.102401157405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45980.102401157405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45980.102401157405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45980.102401157405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45980.102401157405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45980.102401157405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45980.102401157405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45980.102401157405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45980.102401157405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45980.102401157405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45980.102401157405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45980.102401157405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45980.102401157405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45980.102401157405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45980.102401157405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45980.102401157405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45980.102401157405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45980.102401157405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45980.102401157405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45980.102401157405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45980.102401157405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45980.102401157405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45980.102401157405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45980.102401157405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45980.102401157405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45980.102401157405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45980.102401157405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45980.102401157405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45980.102401157405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45980.102401157405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45980.102401157405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45980.102401157405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45980.102401157405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45980.102401157405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45980.102401157405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45980.102401157405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45980.102401157405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45980.102401157405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45980.102401157405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45980.102401157405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45980.102401157405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45980.102401157405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45980.102401157405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45980.102401157405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45980.102401157405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45980.102401157405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45980.102401157405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45980.102401157405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45980.102401157405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45980.102401157405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45980.102401157405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45980.102401157405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45980.102401157405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45980.102401157405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45980.102401157405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45980.102401157405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45980.102401157405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45980.102401157405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45980.102401157405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45980.102401157405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45980.102401157405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45980.102401157405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45980.102401157405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45980.102401157405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45980.102401157405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45980.102401157405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45980.102401157405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45980.102401157405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45980.102401157405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45980.102401157405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45980.102401157405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45980.102401157405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45980.102401157405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45980.102401157405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45980.102401157405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45980.102401157405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45980.102401157405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45980.102401157405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45980.102401157405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45980.102401157405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45980.102401157405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45980.102401157405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45980.102401157405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45980.102401157405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45980.102401157405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45980.102401157405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45980.102401157405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45980.102401157405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45980.102401157405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45980.102401157405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45980.102401157405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45980.102401157405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45980.102401157405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45980.102401157405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45980.102401157405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45980.102401157405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45980.102401157405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45980.102401157405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45980.102401157405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45980.102401157405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45980.102401157405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45980.102401157405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45980.102401157405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45980.102401157405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45980.102401157405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45980.102401157405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45980.102401157405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45980.102401157405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45980.102401157405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45980.102401157405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45980.102401157405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45980.102401157405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45980.102401157405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45980.102401157405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45980.102401157405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45980.102401157405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45980.102401157405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45980.102401157405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45980.102401157405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45980.102401157405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45980.102401157405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45980.102401157405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45980.102401157405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45980.102401157405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45980.102401157405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45980.102401157405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45980.102401157405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45980.102401157405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45980.102401157405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45980.102401157405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45980.102401157405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45980.102401157405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45980.102401157405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45980.102401157405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45980.102401157405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45980.102401157405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45980.102401157405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45980.102401157405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45980.102401157405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45980.102401157405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45980.102401157405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45980.102401157405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45980.102401157405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45980.102401157405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45980.102401157405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45980.102401157405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45980.102401157405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45980.102401157405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45980.102401157405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45980.102401157405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45980.102401157405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45980.102401157405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45980.102401157405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45980.102401157405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45980.102401157405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45980.102401157405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45980.102401157405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45980.102401157405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45980.102401157405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45980.102401157405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45980.102401157405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45980.102401157405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45980.102401157405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45980.102401157405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45980.102401157405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45980.102401157405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45980.102401157405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45980.102401157405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45980.102401157405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45980.102401157405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45980.102401157405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45980.102401157405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45980.102401157405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45980.102401157405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45980.102401157405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45980.102401157405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45980.102401157405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45980.102401157405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45980.102401157405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45980.102401157405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45980.102401157405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45980.102401157405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45980.102401157405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45980.102401157405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45980.102401157405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45980.102401157405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45980.102401157405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45980.102401157405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45980.102401157405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45980.102401157405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45980.102401157405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45980.102401157405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45980.102401157405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45980.102401157405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45980.102401157405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45980.102401157405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45980.102401157405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45980.102401157405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45980.102401157405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45980.102401157405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45980.102401157405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45980.102401157405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45980.102401157405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45980.102401157405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45980.102401157405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45980.102401157405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45980.102401157405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45980.102401157405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45980.102401157405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45980.102401157405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45980.102401157405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45980.102401157405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45980.102401157405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45980.102401157405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45980.102401157405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45980.102401157405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45980.102401157405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45980.102401157405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45980.102401157405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45980.102401157405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45980.102401157405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45980.102401157405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45980.102401157405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45980.102401157405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45980.102401157405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45980.102401157405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45980.102401157405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45980.102401157405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45980.102401157405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45980.102401157405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45980.102401157405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45980.102401157405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45980.102401157405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45980.102401157405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45980.102401157405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45980.102401157405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45980.102401157405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45980.102401157405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45980.102401157405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45980.102401157405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45980.102401157405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45980.102401157405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45980.102401157405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45980.102401157405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45980.102401157405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45980.102401157405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45980.102401157405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45980.102401157405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45980.102401157405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45980.102401157405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45980.102401157405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45980.102401157405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45980.102401157405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45980.102401157405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45980.102401157405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45980.102401157405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45980.102401157405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45980.102401157405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45980.102401157405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45980.102401157405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45980.102401157405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45980.102401157405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45980.102401157405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45980.102401157405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45980.102401157405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45980.102401157405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45980.102401157405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45980.102401157405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45980.102401157405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45980.102401157405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45980.102401157405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45980.102401157405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45980.102401157405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45980.102401157405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45980.102401157405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45980.102401157405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45980.102401157405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45980.102401157405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45980.102401157405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45980.102401157405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45980.102401157405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45980.102401157405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45980.102401157405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45980.102401157405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45980.102401157405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45980.102401157405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45980.102401157405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45980.102401157405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45980.102401157405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45980.102401157405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45980.102401157405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45980.102401157405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45980.102401157405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45980.102401157405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276.62168356480834</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4.9519212960149162E-2</v>
      </c>
      <c r="H3" s="95">
        <v>45980.056087962963</v>
      </c>
      <c r="I3" s="113" t="str">
        <f>IFERROR(VLOOKUP(D3,DB!A:F,6,0),"")</f>
        <v>SCECO</v>
      </c>
      <c r="J3" s="113" t="str">
        <f>IFERROR(VLOOKUP(D3,DB!A:G,7,0),"")</f>
        <v>Dead</v>
      </c>
      <c r="K3" s="97" t="s">
        <v>39108</v>
      </c>
      <c r="L3" s="91" t="str">
        <f>IFERROR(VLOOKUP(D3,DB!A:I,9,0),"")</f>
        <v>Latis</v>
      </c>
    </row>
    <row r="4" spans="1:16" ht="15" customHeight="1">
      <c r="A4" s="113"/>
      <c r="B4" s="113" t="str">
        <f>IFERROR(VLOOKUP(D4,DB!A:K,11,0),"")</f>
        <v/>
      </c>
      <c r="C4" s="93"/>
      <c r="D4" s="91"/>
      <c r="E4" s="94"/>
      <c r="F4" s="95"/>
      <c r="G4" s="96">
        <f ca="1">IFERROR(NOW()-F4,"")</f>
        <v>45980.102401157405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45980.102401157405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45980.102401157405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45980.102401157405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45980.102401157405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45980.102401157405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45980.102401157405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45980.102401157405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45980.102401157405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45980.102401157405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45980.102401157405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45980.102401157405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45980.102401157405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45980.102401157405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45980.102401157405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45980.102401157405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45980.102401157405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45980.102401157405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45980.102401157405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45980.102401157405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45980.102401157405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45980.102401157405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45980.102401157405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45980.102401157405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45980.102401157405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45980.102401157405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45980.102401157405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45980.102401157405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45980.102401157405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45980.102401157405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45980.102401157405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45980.102401157405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45980.102401157405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45980.102401157405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45980.102401157405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45980.102401157405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45980.102401157405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45980.102401157405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45980.102401157405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45980.102401157405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45980.102401157405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45980.102401157405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45980.102401157405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45980.102401157405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45980.102401157405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45980.102401157405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45980.102401157405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45980.102401157405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45980.102401157405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45980.102401157405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45980.102401157405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45980.102401157405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45980.102401157405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45980.102401157405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45980.102401157405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45980.102401157405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45980.102401157405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45980.102401157405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45980.102401157405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45980.102401157405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45980.102401157405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45980.102401157405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45980.102401157405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45980.102401157405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45980.102401157405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45980.102401157405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45980.102401157405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45980.102401157405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45980.102401157405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45980.102401157405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45980.102401157405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45980.102401157405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45980.102401157405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45980.102401157405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45980.102401157405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45980.102401157405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45980.102401157405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45980.102401157405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45980.102401157405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45980.102401157405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45980.102401157405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45980.102401157405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45980.102401157405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45980.102401157405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45980.102401157405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45980.102401157405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45980.102401157405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45980.102401157405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45980.102401157405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45980.102401157405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45980.102401157405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45980.102401157405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45980.102401157405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45980.102401157405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45980.102401157405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45980.102401157405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45980.102401157405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45980.102401157405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45980.102401157405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45980.102401157405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45980.102401157405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45980.102401157405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45980.102401157405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45980.102401157405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45980.102401157405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45980.102401157405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45980.102401157405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45980.102401157405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45980.102401157405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45980.102401157405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45980.102401157405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45980.102401157405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45980.102401157405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45980.102401157405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45980.102401157405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45980.102401157405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45980.102401157405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45980.102401157405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45980.102401157405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45980.102401157405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45980.102401157405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45980.102401157405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45980.102401157405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45980.102401157405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45980.102401157405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45980.102401157405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45980.102401157405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45980.102401157405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45980.102401157405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45980.102401157405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45980.102401157405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45980.102401157405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45980.102401157405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45980.102401157405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45980.102401157405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45980.102401157405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45980.102401157405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45980.102401157405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45980.102401157405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45980.102401157405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45980.102401157405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45980.102401157405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45980.102401157405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45980.102401157405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45980.102401157405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45980.102401157405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45980.102401157405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45980.102401157405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45980.102401157405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45980.102401157405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45980.102401157405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45980.102401157405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45980.102401157405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45980.102401157405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45980.102401157405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45980.102401157405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45980.102401157405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45980.102401157405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45980.102401157405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45980.102401157405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45980.102401157405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45980.102401157405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45980.102401157405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45980.102401157405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45980.102401157405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45980.102401157405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45980.102401157405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45980.102401157405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45980.102401157405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45980.102401157405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45980.102401157405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45980.102401157405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45980.102401157405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45980.102401157405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45980.102401157405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45980.102401157405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45980.102401157405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45980.102401157405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45980.102401157405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45980.102401157405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45980.102401157405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45980.102401157405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45980.102401157405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45980.102401157405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45980.102401157405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45980.102401157405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45980.102401157405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45980.102401157405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45980.102401157405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45980.102401157405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45980.102401157405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45980.102401157405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45980.102401157405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45980.102401157405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45980.102401157405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45980.102401157405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45980.102401157405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45980.102401157405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45980.102401157405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45980.102401157405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45980.102401157405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45980.102401157405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45980.102401157405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45980.102401157405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45980.102401157405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45980.102401157405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45980.102401157405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45980.102401157405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45980.102401157405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45980.102401157405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45980.102401157405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45980.102401157405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45980.102401157405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45980.102401157405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45980.102401157405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45980.102401157405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45980.102401157405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45980.102401157405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45980.102401157405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45980.102401157405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45980.102401157405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45980.102401157405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45980.102401157405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45980.102401157405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45980.102401157405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45980.102401157405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45980.102401157405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45980.102401157405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45980.102401157405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45980.102401157405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45980.102401157405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45980.102401157405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45980.102401157405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45980.102401157405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45980.102401157405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45980.102401157405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45980.102401157405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45980.102401157405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45980.102401157405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45980.102401157405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45980.102401157405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45980.102401157405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45980.102401157405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45980.102401157405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45980.102401157405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45980.102401157405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45980.102401157405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45980.102401157405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45980.102401157405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45980.102401157405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45980.102401157405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45980.102401157405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45980.102401157405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45980.102401157405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45980.102401157405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45980.102401157405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45980.102401157405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45980.102401157405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45980.102401157405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45980.102401157405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45980.102401157405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45980.102401157405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45980.102401157405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45980.102401157405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45980.102401157405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45980.102401157405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45980.102401157405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45980.102401157405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45980.102401157405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45980.102401157405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45980.102401157405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45980.102401157405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45980.102401157405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45980.102401157405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45980.102401157405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45980.102401157405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45980.102401157405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45980.102401157405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45980.102401157405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45980.102401157405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45980.102401157405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45980.102401157405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45980.102401157405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45980.102401157405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45980.102401157405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45980.102401157405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45980.102401157405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45980.102401157405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45980.102401157405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45980.102401157405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45980.102401157405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45980.102401157405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45980.102401157405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45980.102401157405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45980.102401157405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45980.102401157405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45980.102401157405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45980.102401157405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45980.102401157405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45980.102401157405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45980.102401157405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45980.102401157405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45980.102401157405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45980.102401157405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45980.102401157405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45980.102401157405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45980.102401157405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45980.102401157405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45980.102401157405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45980.102401157405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45980.102401157405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45980.102401157405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45980.102401157405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45980.102401157405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45980.102401157405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45980.102401157405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45980.102401157405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45980.102401157405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45980.102401157405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45980.102401157405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45980.102401157405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45980.102401157405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45980.102401157405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45980.102401157405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45980.102401157405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45980.102401157405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45980.102401157405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45980.102401157405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45980.102401157405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45980.102401157405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45980.102401157405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45980.102401157405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45980.102401157405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45980.102401157405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45980.102401157405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45980.102401157405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45980.102401157405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45980.102401157405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45980.102401157405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45980.102401157405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45980.102401157405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45980.102401157405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45980.102401157405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45980.102401157405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45980.102401157405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45980.102401157405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45980.102401157405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45980.102401157405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45980.102401157405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45980.102401157405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45980.102401157405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45980.102401157405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45980.102401157405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45980.102401157405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45980.102401157405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45980.102401157405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45980.102401157405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45980.102401157405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45980.102401157405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45980.102401157405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45980.102401157405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45980.102401157405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45980.102401157405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45980.102401157405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45980.102401157405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45980.102401157405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45980.102401157405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45980.102401157405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45980.102401157405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45980.102401157405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45980.102401157405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45980.102401157405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45980.102401157405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45980.102401157405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45980.102401157405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45980.102401157405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45980.102401157405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45980.102401157405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45980.102401157405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45980.102401157405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45980.102401157405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45980.102401157405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45980.102401157405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45980.102401157405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45980.102401157405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45980.102401157405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45980.102401157405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45980.102401157405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45980.102401157405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45980.102401157405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45980.102401157405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45980.102401157405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45980.102401157405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45980.102401157405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45980.102401157405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45980.102401157405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45980.102401157405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45980.102401157405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45980.102401157405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45980.102401157405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45980.102401157405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45980.102401157405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45980.102401157405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45980.102401157405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45980.102401157405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45980.102401157405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45980.102401157405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45980.102401157405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45980.102401157405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45980.102401157405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45980.102401157405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45980.102401157405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45980.102401157405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45980.102401157405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45980.102401157405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45980.102401157405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45980.102401157405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45980.102401157405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45980.102401157405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45980.102401157405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45980.102401157405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45980.102401157405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45980.102401157405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45980.102401157405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45980.102401157405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45980.102401157405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45980.102401157405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45980.102401157405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45980.102401157405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45980.102401157405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45980.102401157405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45980.102401157405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45980.102401157405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45980.102401157405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45980.102401157405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45980.102401157405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45980.102401157405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45980.102401157405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45980.102401157405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45980.102401157405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45980.102401157405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45980.102401157405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45980.102401157405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45980.102401157405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45980.102401157405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45980.102401157405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45980.102401157405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45980.102401157405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45980.102401157405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45980.102401157405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45980.102401157405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45980.102401157405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45980.102401157405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45980.102401157405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45980.102401157405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45980.102401157405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45980.102401157405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45980.102401157405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45980.102401157405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45980.102401157405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45980.102401157405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45980.102401157405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45980.102401157405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45980.102401157405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45980.102401157405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45980.102401157405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45980.102401157405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45980.102401157405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45980.102401157405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45980.102401157405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45980.102401157405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45980.102401157405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45980.102401157405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45980.102401157405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45980.102401157405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45980.102401157405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45980.102401157405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45980.102401157405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45980.102401157405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45980.102401157405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45980.102401157405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45980.102401157405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45980.102401157405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45980.102401157405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45980.102401157405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45980.102401157405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45980.102401157405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45980.102401157405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45980.102401157405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45980.102401157405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45980.102401157405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45980.102401157405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45980.102401157405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45980.102401157405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45980.102401157405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45980.102401157405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45980.102401157405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45980.102401157405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88.270340972216218</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53.913523842587892</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31.441290046292124</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2.5875979166667094</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4</v>
      </c>
      <c r="D6" s="109" t="s">
        <v>35794</v>
      </c>
      <c r="E6" s="109" t="s">
        <v>39021</v>
      </c>
      <c r="F6" s="135">
        <v>45980.049351851849</v>
      </c>
      <c r="G6" s="111">
        <f ca="1">IFERROR(NOW()-F6,"")</f>
        <v>5.3049305555759929E-2</v>
      </c>
      <c r="H6" s="135">
        <v>45980.040648148148</v>
      </c>
      <c r="I6" s="109" t="str">
        <f>IFERROR(VLOOKUP(D6,DB!A:F,6,0),"")</f>
        <v>SCECO</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45980.102401157405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45980.102401157405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45980.102401157405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45980.102401157405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45980.102401157405</v>
      </c>
      <c r="H11" s="109"/>
      <c r="I11" s="109"/>
      <c r="J11" s="109" t="str">
        <f>IFERROR(VLOOKUP(D11,DB!A:G,7,0),"")</f>
        <v/>
      </c>
      <c r="K11" s="109"/>
      <c r="L11" s="109" t="str">
        <f>IFERROR(VLOOKUP(D11,DB!A:I,9,0),"")</f>
        <v/>
      </c>
    </row>
    <row r="12" spans="1:13">
      <c r="A12" s="109"/>
      <c r="B12" s="109" t="str">
        <f>IFERROR(VLOOKUP(D12,DB!A:K,11,0),"")</f>
        <v/>
      </c>
      <c r="C12" s="109"/>
      <c r="D12" s="109"/>
      <c r="E12" s="109"/>
      <c r="F12" s="109"/>
      <c r="G12" s="111">
        <f ca="1">IFERROR(NOW()-F12,"")</f>
        <v>45980.102401157405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45980.102401157405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45980.102401157405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45980.102401157405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45980.102401157405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45980.102401157405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45980.102401157405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45980.102401157405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45980.102401157405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45980.102401157405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45980.102401157405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45980.102401157405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45980.102401157405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45980.102401157405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45980.102401157405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45980.102401157405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45980.102401157405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45980.102401157405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45980.102401157405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45980.102401157405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45980.102401157405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45980.102401157405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45980.102401157405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45980.102401157405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45980.102401157405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45980.102401157405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45980.102401157405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45980.102401157405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45980.102401157405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45980.102401157405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45980.102401157405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45980.102401157405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45980.102401157405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45980.102401157405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45980.102401157405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45980.102401157405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45980.102401157405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45980.102401157405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45980.102401157405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45980.102401157405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45980.102401157405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45980.102401157405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45980.102401157405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45980.102401157405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45980.102401157405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45980.102401157405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45980.102401157405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45980.102401157405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45980.102401157405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45980.102401157405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45980.102401157405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45980.102401157405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45980.102401157405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45980.102401157405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45980.102401157405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45980.102401157405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45980.102401157405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45980.102401157405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45980.102401157405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45980.102401157405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45980.102401157405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45980.102401157405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45980.102401157405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45980.102401157405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45980.102401157405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45980.102401157405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45980.102401157405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45980.102401157405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45980.102401157405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45980.102401157405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45980.102401157405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45980.102401157405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45980.102401157405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45980.102401157405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45980.102401157405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45980.102401157405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45980.102401157405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45980.102401157405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45980.102401157405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45980.102401157405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45980.102401157405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45980.102401157405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45980.102401157405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45980.102401157405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45980.102401157405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45980.102401157405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45980.102401157405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45980.102401157405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45980.102401157405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45980.102401157405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45980.102401157405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45980.102401157405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45980.102401157405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45980.102401157405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45980.102401157405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45980.102401157405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45980.102401157405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45980.102401157405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45980.102401157405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45980.102401157405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45980.102401157405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45980.102401157405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45980.102401157405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45980.102401157405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45980.102401157405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45980.102401157405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45980.102401157405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45980.102401157405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45980.102401157405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45980.102401157405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45980.102401157405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45980.102401157405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45980.102401157405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45980.102401157405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45980.102401157405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45980.102401157405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45980.102401157405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45980.102401157405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45980.102401157405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45980.102401157405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45980.102401157405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45980.102401157405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45980.102401157405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45980.102401157405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45980.102401157405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45980.102401157405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45980.102401157405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45980.102401157405</v>
      </c>
      <c r="H139" s="109"/>
      <c r="I139" s="109" t="str">
        <f>IFERROR(VLOOKUP(D139,DB!A:F,6,0),"")</f>
        <v/>
      </c>
      <c r="J139" s="109" t="str">
        <f>IFERROR(VLOOKUP(D139,DB!A:G,7,0),"")</f>
        <v/>
      </c>
      <c r="K139" s="109"/>
      <c r="L139" s="109" t="str">
        <f>IFERROR(VLOOKUP(D139,DB!A:I,9,0),"")</f>
        <v/>
      </c>
    </row>
    <row r="140" spans="1:12">
      <c r="A140" s="138"/>
      <c r="B140" s="138" t="str">
        <f>IFERROR(VLOOKUP(D140,DB!A:K,11,0),"")</f>
        <v/>
      </c>
      <c r="C140" s="138"/>
      <c r="D140" s="138"/>
      <c r="E140" s="138"/>
      <c r="F140" s="139"/>
      <c r="G140" s="111">
        <f ca="1">IFERROR(NOW()-F140,"")</f>
        <v>45980.102401157405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45980.102401157405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45980.102401157405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45980.102401157405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45980.102401157405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45980.102401157405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45980.102401157405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45980.102401157405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45980.102401157405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45980.102401157405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45980.102401157405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45980.102401157405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45980.102401157405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45980.102401157405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45980.102401157405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45980.102401157405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45980.102401157405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45980.102401157405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45980.102401157405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45980.102401157405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45980.102401157405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45980.102401157405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45980.102401157405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45980.102401157405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45980.102401157405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45980.102401157405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45980.102401157405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45980.102401157405</v>
      </c>
      <c r="H167" s="139"/>
      <c r="I167" s="138" t="str">
        <f>IFERROR(VLOOKUP(D167,DB!A:F,6,0),"")</f>
        <v/>
      </c>
      <c r="J167" s="138" t="str">
        <f>IFERROR(VLOOKUP(D167,DB!A:G,7,0),"")</f>
        <v/>
      </c>
      <c r="K167" s="138"/>
      <c r="L167" s="138" t="str">
        <f>IFERROR(VLOOKUP(D167,DB!A:I,9,0),"")</f>
        <v/>
      </c>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0.12944976851576939</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0.11324606481502997</v>
      </c>
      <c r="H3" s="121">
        <v>45979.989120370374</v>
      </c>
      <c r="I3" s="119" t="str">
        <f>IFERROR(VLOOKUP(D3,DB!A:F,6,0),"")</f>
        <v>SCECO</v>
      </c>
      <c r="J3" s="119" t="str">
        <f>IFERROR(VLOOKUP(D3,DB!A:G,7,0),"")</f>
        <v>Good</v>
      </c>
      <c r="K3" s="122" t="s">
        <v>39122</v>
      </c>
      <c r="L3" s="123" t="str">
        <f>IFERROR(VLOOKUP(D3,DB!A:I,9,0),"")</f>
        <v>Latis</v>
      </c>
    </row>
    <row r="4" spans="1:16382" ht="31.5" customHeight="1">
      <c r="A4" s="118" t="s">
        <v>39123</v>
      </c>
      <c r="B4" s="119" t="str">
        <f>IFERROR(VLOOKUP(D4,DB!A:K,11,0),"")</f>
        <v>R6</v>
      </c>
      <c r="C4" s="120">
        <v>1</v>
      </c>
      <c r="D4" s="119" t="s">
        <v>30280</v>
      </c>
      <c r="E4" s="109" t="s">
        <v>39021</v>
      </c>
      <c r="F4" s="121"/>
      <c r="G4" s="104">
        <f t="shared" ca="1" si="0"/>
        <v>45980.102401157405</v>
      </c>
      <c r="H4" s="121">
        <v>45980.019236111111</v>
      </c>
      <c r="I4" s="119" t="str">
        <f>IFERROR(VLOOKUP(D4,DB!A:F,6,0),"")</f>
        <v>SCECO</v>
      </c>
      <c r="J4" s="119" t="str">
        <f>IFERROR(VLOOKUP(D4,DB!A:G,7,0),"")</f>
        <v>Dead+No BB Design</v>
      </c>
      <c r="K4" s="122" t="s">
        <v>39124</v>
      </c>
      <c r="L4" s="123" t="str">
        <f>IFERROR(VLOOKUP(D4,DB!A:I,9,0),"")</f>
        <v>Latis</v>
      </c>
    </row>
    <row r="5" spans="1:16382" ht="31.5" customHeight="1">
      <c r="A5" s="118"/>
      <c r="B5" s="119" t="str">
        <f>IFERROR(VLOOKUP(D5,DB!A:K,11,0),"")</f>
        <v/>
      </c>
      <c r="C5" s="120"/>
      <c r="D5" s="119"/>
      <c r="E5" s="109"/>
      <c r="F5" s="121"/>
      <c r="G5" s="104">
        <f t="shared" ca="1" si="0"/>
        <v>45980.102401157405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45980.102401157405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45980.102401157405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45980.102401157405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45980.102401157405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45980.102401157405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45980.102401157405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45980.102401157405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45980.102401157405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45980.102401157405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45980.102401157405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45980.102401157405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45980.102401157405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45980.102401157405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45980.102401157405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45980.102401157405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45980.102401157405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45980.102401157405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45980.102401157405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45980.102401157405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45980.102401157405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45980.102401157405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45980.102401157405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45980.102401157405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45980.102401157405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45980.102401157405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45980.102401157405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45980.102401157405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45980.102401157405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45980.102401157405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45980.102401157405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45980.102401157405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45980.102401157405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45980.102401157405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45980.102401157405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45980.102401157405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45980.102401157405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45980.102401157405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45980.102401157405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45980.102401157405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45980.102401157405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45980.102401157405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45980.102401157405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45980.102401157405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45980.102401157405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45980.102401157405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45980.102401157405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45980.102401157405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45980.102401157405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45980.102401157405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45980.102401157405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45980.102401157405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45980.102401157405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45980.102401157405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45980.102401157405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45980.102401157405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45980.102401157405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45980.102401157405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45980.102401157405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45980.102401157405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45980.102401157405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45980.102401157405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45980.102401157405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45980.102401157405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45980.102401157405</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